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65521" windowWidth="13635" windowHeight="12675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<sst xmlns="http://schemas.openxmlformats.org/spreadsheetml/2006/main" count="283" uniqueCount="76">
  <si>
    <t>15 vuotta täyttänyt väestö yhteensä</t>
  </si>
  <si>
    <t>Tutkinnon suorittaneet yhteensä</t>
  </si>
  <si>
    <t>Korkea-aste yhteensä</t>
  </si>
  <si>
    <t>Enintään perusaste tai tuntematon koulutus</t>
  </si>
  <si>
    <t>Lähde: Tilastokeskus</t>
  </si>
  <si>
    <t>Lähde: Tilastokeskus, StatFin.</t>
  </si>
  <si>
    <t>Svenska handelshögskolan</t>
  </si>
  <si>
    <t>Yhteensä</t>
  </si>
  <si>
    <t>Miehet</t>
  </si>
  <si>
    <t>Naiset</t>
  </si>
  <si>
    <t>Uudet opiskelijat</t>
  </si>
  <si>
    <t>Opiskelijat yhteensä</t>
  </si>
  <si>
    <t>Alemmat ja ylemmät korkeakoulututkinnot</t>
  </si>
  <si>
    <t>Lisensiaatti- ja tohtorintutkinnot</t>
  </si>
  <si>
    <t>Molemmat sukupuolet</t>
  </si>
  <si>
    <t>15-24</t>
  </si>
  <si>
    <t>25-34</t>
  </si>
  <si>
    <t>35-44</t>
  </si>
  <si>
    <t>45-64</t>
  </si>
  <si>
    <t>65+</t>
  </si>
  <si>
    <t>Keskiaste</t>
  </si>
  <si>
    <t>15-vuotta täyttänyt väestö yhteensä</t>
  </si>
  <si>
    <t>Tutkinnon suorittaneita yhteensä</t>
  </si>
  <si>
    <t>Suomenkielinen työväenopisto</t>
  </si>
  <si>
    <t>Opettajien antamat opetustunnit</t>
  </si>
  <si>
    <t>Ruotsinkielinen työväenopisto</t>
  </si>
  <si>
    <t>Lähde: Tilastokeskus.</t>
  </si>
  <si>
    <t>Källa: Statistikcentralen.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</si>
  <si>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Osallistumisien määrä ei tarkoita samaa kuin henkilöiden määrä, sillä sama henkilö voi osallistua vuoden aikana</t>
    </r>
  </si>
  <si>
    <t>Ikäluokat</t>
  </si>
  <si>
    <t>yhteensä</t>
  </si>
  <si>
    <t>%:a vastaavan ikärymän väestöstä</t>
  </si>
  <si>
    <t>Koulutus</t>
  </si>
  <si>
    <t>Taulukkoluettelo</t>
  </si>
  <si>
    <t>Ammattikorkeakoulututkinto</t>
  </si>
  <si>
    <t>Ylempi ammattikorkeakoulututkinto</t>
  </si>
  <si>
    <t>Arcada-Nylands sv.yrkeshögsk.</t>
  </si>
  <si>
    <t>HAAGA-HELIA ammattik.-yrkesh.</t>
  </si>
  <si>
    <t>Laurea ammattikorkeakoulu</t>
  </si>
  <si>
    <t>Metropolia Ammattikorkeakoulu</t>
  </si>
  <si>
    <t>Diakonia-ammattikorkeakoulu</t>
  </si>
  <si>
    <t>Humanistinen ammattikorkeakoulu</t>
  </si>
  <si>
    <t xml:space="preserve">    Alin korkea-aste</t>
  </si>
  <si>
    <t xml:space="preserve">Keskiaste </t>
  </si>
  <si>
    <t xml:space="preserve">    Alempi korkeakoulututkinto</t>
  </si>
  <si>
    <t xml:space="preserve">    Ylempi korkeakoulututkinto</t>
  </si>
  <si>
    <t xml:space="preserve">    Tutkijakoulutus</t>
  </si>
  <si>
    <t>Toimintapisteitä</t>
  </si>
  <si>
    <t>Koulutuksien määrä</t>
  </si>
  <si>
    <r>
      <t>Osallistumisia</t>
    </r>
    <r>
      <rPr>
        <vertAlign val="superscript"/>
        <sz val="9"/>
        <rFont val="Arial"/>
        <family val="2"/>
      </rPr>
      <t>1</t>
    </r>
  </si>
  <si>
    <t xml:space="preserve">naisia </t>
  </si>
  <si>
    <t xml:space="preserve">miehiä </t>
  </si>
  <si>
    <r>
      <t>Kansalaisopistot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</si>
  <si>
    <t>useammalle kuin yhdelle kurssille.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</si>
  <si>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Kansalaisopistot ovat Helsingin aikuisopisto, Kalliolan kansalaisopisto (ent. Kalliolan vapaaopisto) ja Toimelan vapaaopisto.</t>
    </r>
  </si>
  <si>
    <t>15 vuotta täyttänyt väestö koulutusasteen ja iän mukaan 31.12.2000–2013</t>
  </si>
  <si>
    <t>Opiskelijat 2012</t>
  </si>
  <si>
    <t>Suoritetut tutkinnot 2012</t>
  </si>
  <si>
    <t>Opiskelijat 2013</t>
  </si>
  <si>
    <t>Suoritetut tutkinnot 2013</t>
  </si>
  <si>
    <t>Opiskelijat,</t>
  </si>
  <si>
    <t xml:space="preserve"> ammattikorkeakoulututkinto</t>
  </si>
  <si>
    <t>ylempi ammattikorkeakoulututkinto</t>
  </si>
  <si>
    <t xml:space="preserve">Opiskelijat, </t>
  </si>
  <si>
    <t>Helsingin yliopisto</t>
  </si>
  <si>
    <t>Aalto-yliopisto</t>
  </si>
  <si>
    <t>Maanpuolustuskorkeakoulu</t>
  </si>
  <si>
    <r>
      <t>Taideyliopisto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</si>
  <si>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Teatterikorkeakoulu, Kuvataideakatemia ja Sibelius-Akatemia yhdistyivät Taideyliopistoksi vuonna 2013.  </t>
    </r>
  </si>
  <si>
    <t>Uudenmaan</t>
  </si>
  <si>
    <t>Kansalaisopistot 2000–2013</t>
  </si>
  <si>
    <t>Opiskelijat 2014</t>
  </si>
  <si>
    <t>Suoritetut tutkinnot 2014</t>
  </si>
  <si>
    <t>Uudenmaan ammattikorkeakoulujen opiskelijat ja suoritetut tutkinnot opetushallinnon koulutusluokituksen mukaan vuonna 2012–2014</t>
  </si>
  <si>
    <t>Pääkaupunkiseudun yliopistojen opiskelijat ja tutkinnot 2012–2014</t>
  </si>
  <si>
    <t>15 vuotta täyttänyt väestö koulutusasteen sukupuolen ja iän mukaan 31.12.2000–2014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</si>
</sst>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0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al"/>
      <family val="0"/>
    </font>
    <font>
      <b/>
      <sz val="10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al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al"/>
      <family val="0"/>
    </font>
    <font>
      <b/>
      <sz val="10"/>
      <color theme="1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0" fontId="51" fillId="0" borderId="3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2" applyNumberFormat="0" applyAlignment="0" applyProtection="0"/>
    <xf numFmtId="0" fontId="60" fillId="32" borderId="8" applyNumberFormat="0" applyAlignment="0" applyProtection="0"/>
    <xf numFmtId="0" fontId="6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66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62" fillId="0" borderId="0" xfId="0" applyFont="1" applyAlignment="1">
      <alignment/>
    </xf>
    <xf numFmtId="0" fontId="6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67" fillId="0" borderId="0" xfId="0" applyFont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48" fillId="0" borderId="0" xfId="44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left" indent="1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 indent="1"/>
    </xf>
    <xf numFmtId="0" fontId="65" fillId="0" borderId="0" xfId="0" applyFont="1" applyBorder="1" applyAlignment="1">
      <alignment/>
    </xf>
    <xf numFmtId="0" fontId="6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3" fontId="65" fillId="0" borderId="0" xfId="0" applyNumberFormat="1" applyFont="1" applyBorder="1" applyAlignment="1">
      <alignment/>
    </xf>
    <xf numFmtId="0" fontId="66" fillId="0" borderId="0" xfId="0" applyFont="1" applyBorder="1" applyAlignment="1" applyProtection="1">
      <alignment horizontal="left"/>
      <protection locked="0"/>
    </xf>
    <xf numFmtId="3" fontId="66" fillId="0" borderId="0" xfId="0" applyNumberFormat="1" applyFont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15" fillId="0" borderId="0" xfId="49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166" fontId="4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166" fontId="4" fillId="0" borderId="0" xfId="0" applyNumberFormat="1" applyFont="1" applyFill="1" applyBorder="1" applyAlignment="1">
      <alignment/>
    </xf>
    <xf numFmtId="0" fontId="5" fillId="6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0" fontId="70" fillId="0" borderId="0" xfId="0" applyFont="1" applyFill="1" applyBorder="1" applyAlignment="1" applyProtection="1">
      <alignment horizontal="left"/>
      <protection locked="0"/>
    </xf>
    <xf numFmtId="3" fontId="70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Border="1" applyAlignment="1">
      <alignment/>
    </xf>
    <xf numFmtId="0" fontId="71" fillId="0" borderId="0" xfId="44" applyFont="1" applyAlignment="1" applyProtection="1">
      <alignment horizontal="center"/>
      <protection/>
    </xf>
    <xf numFmtId="3" fontId="4" fillId="33" borderId="0" xfId="0" applyNumberFormat="1" applyFont="1" applyFill="1" applyAlignment="1">
      <alignment/>
    </xf>
    <xf numFmtId="3" fontId="63" fillId="33" borderId="0" xfId="0" applyNumberFormat="1" applyFont="1" applyFill="1" applyAlignment="1">
      <alignment/>
    </xf>
    <xf numFmtId="0" fontId="5" fillId="33" borderId="0" xfId="0" applyFont="1" applyFill="1" applyAlignment="1" quotePrefix="1">
      <alignment horizontal="left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15.28125" style="0" customWidth="1"/>
  </cols>
  <sheetData>
    <row r="1" s="15" customFormat="1" ht="20.25">
      <c r="A1" s="39" t="s">
        <v>32</v>
      </c>
    </row>
    <row r="2" ht="15">
      <c r="B2" s="27"/>
    </row>
    <row r="3" spans="1:10" ht="15.75">
      <c r="A3" s="38" t="s">
        <v>33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15">
      <c r="A4" s="40">
        <v>1</v>
      </c>
      <c r="B4" s="17" t="s">
        <v>75</v>
      </c>
      <c r="C4" s="16"/>
      <c r="D4" s="16"/>
      <c r="E4" s="16"/>
      <c r="F4" s="16"/>
      <c r="G4" s="16"/>
      <c r="H4" s="16"/>
      <c r="I4" s="16"/>
      <c r="J4" s="16"/>
      <c r="K4" s="21"/>
    </row>
    <row r="5" spans="1:11" ht="15">
      <c r="A5" s="18"/>
      <c r="B5" s="17"/>
      <c r="C5" s="28"/>
      <c r="D5" s="28"/>
      <c r="E5" s="16"/>
      <c r="F5" s="16"/>
      <c r="G5" s="16"/>
      <c r="H5" s="16"/>
      <c r="I5" s="16"/>
      <c r="J5" s="16"/>
      <c r="K5" s="21"/>
    </row>
    <row r="6" spans="1:11" ht="15">
      <c r="A6" s="87">
        <v>2</v>
      </c>
      <c r="B6" s="7" t="s">
        <v>73</v>
      </c>
      <c r="C6" s="28"/>
      <c r="D6" s="28"/>
      <c r="E6" s="16"/>
      <c r="F6" s="16"/>
      <c r="G6" s="16"/>
      <c r="H6" s="16"/>
      <c r="I6" s="16"/>
      <c r="J6" s="16"/>
      <c r="K6" s="21"/>
    </row>
    <row r="7" spans="1:11" ht="15">
      <c r="A7" s="18"/>
      <c r="B7" s="17"/>
      <c r="C7" s="28"/>
      <c r="D7" s="28"/>
      <c r="E7" s="16"/>
      <c r="F7" s="16"/>
      <c r="G7" s="16"/>
      <c r="H7" s="16"/>
      <c r="I7" s="16"/>
      <c r="J7" s="16"/>
      <c r="K7" s="21"/>
    </row>
    <row r="8" spans="1:11" ht="15">
      <c r="A8" s="87">
        <v>3</v>
      </c>
      <c r="B8" s="7" t="s">
        <v>74</v>
      </c>
      <c r="C8" s="28"/>
      <c r="D8" s="28"/>
      <c r="E8" s="16"/>
      <c r="F8" s="16"/>
      <c r="G8" s="16"/>
      <c r="H8" s="16"/>
      <c r="I8" s="16"/>
      <c r="J8" s="16"/>
      <c r="K8" s="21"/>
    </row>
    <row r="9" spans="1:11" ht="15">
      <c r="A9" s="18"/>
      <c r="B9" s="17"/>
      <c r="C9" s="28"/>
      <c r="D9" s="28"/>
      <c r="E9" s="16"/>
      <c r="F9" s="16"/>
      <c r="G9" s="16"/>
      <c r="H9" s="16"/>
      <c r="I9" s="16"/>
      <c r="J9" s="16"/>
      <c r="K9" s="21"/>
    </row>
    <row r="10" spans="1:11" ht="15">
      <c r="A10" s="87">
        <v>4</v>
      </c>
      <c r="B10" s="7" t="s">
        <v>70</v>
      </c>
      <c r="C10" s="28"/>
      <c r="D10" s="28"/>
      <c r="E10" s="16"/>
      <c r="F10" s="16"/>
      <c r="G10" s="16"/>
      <c r="H10" s="16"/>
      <c r="I10" s="16"/>
      <c r="J10" s="16"/>
      <c r="K10" s="21"/>
    </row>
    <row r="11" spans="1:11" ht="15">
      <c r="A11" s="18"/>
      <c r="B11" s="11"/>
      <c r="C11" s="16"/>
      <c r="D11" s="16"/>
      <c r="E11" s="16"/>
      <c r="F11" s="16"/>
      <c r="G11" s="16"/>
      <c r="H11" s="16"/>
      <c r="I11" s="16"/>
      <c r="J11" s="16"/>
      <c r="K11" s="21"/>
    </row>
    <row r="12" spans="1:10" ht="15">
      <c r="A12" s="18"/>
      <c r="B12" s="7"/>
      <c r="C12" s="16"/>
      <c r="D12" s="16"/>
      <c r="E12" s="16"/>
      <c r="F12" s="16"/>
      <c r="G12" s="16"/>
      <c r="H12" s="16"/>
      <c r="I12" s="16"/>
      <c r="J12" s="16"/>
    </row>
    <row r="13" spans="1:10" ht="15">
      <c r="A13" s="16"/>
      <c r="B13" s="19"/>
      <c r="C13" s="16"/>
      <c r="D13" s="16"/>
      <c r="E13" s="16"/>
      <c r="F13" s="16"/>
      <c r="G13" s="16"/>
      <c r="H13" s="16"/>
      <c r="I13" s="16"/>
      <c r="J13" s="16"/>
    </row>
    <row r="14" spans="1:10" ht="15">
      <c r="A14" s="16"/>
      <c r="B14" s="7"/>
      <c r="C14" s="16"/>
      <c r="D14" s="16"/>
      <c r="E14" s="16"/>
      <c r="F14" s="16"/>
      <c r="G14" s="16"/>
      <c r="H14" s="16"/>
      <c r="I14" s="16"/>
      <c r="J14" s="16"/>
    </row>
    <row r="15" spans="1:10" ht="15">
      <c r="A15" s="18"/>
      <c r="B15" s="4"/>
      <c r="C15" s="16"/>
      <c r="D15" s="16"/>
      <c r="E15" s="16"/>
      <c r="F15" s="16"/>
      <c r="G15" s="16"/>
      <c r="H15" s="16"/>
      <c r="I15" s="16"/>
      <c r="J15" s="16"/>
    </row>
    <row r="16" spans="1:10" ht="15">
      <c r="A16" s="16"/>
      <c r="B16" s="20"/>
      <c r="C16" s="16"/>
      <c r="D16" s="16"/>
      <c r="E16" s="16"/>
      <c r="F16" s="16"/>
      <c r="G16" s="16"/>
      <c r="H16" s="16"/>
      <c r="I16" s="16"/>
      <c r="J16" s="16"/>
    </row>
    <row r="17" spans="1:10" ht="15">
      <c r="A17" s="16"/>
      <c r="B17" s="16"/>
      <c r="C17" s="16"/>
      <c r="D17" s="16"/>
      <c r="E17" s="16"/>
      <c r="F17" s="16"/>
      <c r="G17" s="16"/>
      <c r="H17" s="16"/>
      <c r="I17" s="16"/>
      <c r="J17" s="16"/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07"/>
  <sheetViews>
    <sheetView zoomScalePageLayoutView="0" workbookViewId="0" topLeftCell="A67">
      <selection activeCell="Y91" sqref="Y91"/>
    </sheetView>
  </sheetViews>
  <sheetFormatPr defaultColWidth="9.140625" defaultRowHeight="15"/>
  <cols>
    <col min="1" max="1" width="42.28125" style="7" customWidth="1"/>
    <col min="2" max="3" width="9.00390625" style="7" customWidth="1"/>
    <col min="4" max="4" width="7.8515625" style="7" customWidth="1"/>
    <col min="5" max="5" width="7.140625" style="7" customWidth="1"/>
    <col min="6" max="6" width="8.28125" style="7" bestFit="1" customWidth="1"/>
    <col min="7" max="7" width="8.8515625" style="7" customWidth="1"/>
    <col min="8" max="8" width="2.421875" style="7" customWidth="1"/>
    <col min="9" max="9" width="10.00390625" style="7" customWidth="1"/>
    <col min="10" max="14" width="9.140625" style="7" customWidth="1"/>
    <col min="15" max="15" width="2.00390625" style="7" customWidth="1"/>
    <col min="16" max="16" width="9.00390625" style="7" bestFit="1" customWidth="1"/>
    <col min="17" max="24" width="9.140625" style="7" customWidth="1"/>
    <col min="25" max="25" width="25.421875" style="7" customWidth="1"/>
    <col min="26" max="16384" width="9.140625" style="7" customWidth="1"/>
  </cols>
  <sheetData>
    <row r="1" spans="1:2" ht="15.75">
      <c r="A1" s="73" t="s">
        <v>55</v>
      </c>
      <c r="B1" s="67"/>
    </row>
    <row r="2" ht="11.25" customHeight="1">
      <c r="A2" s="6"/>
    </row>
    <row r="3" ht="11.25" customHeight="1"/>
    <row r="4" spans="2:27" ht="11.25" customHeight="1">
      <c r="B4" s="75" t="s">
        <v>14</v>
      </c>
      <c r="C4" s="75"/>
      <c r="D4" s="75"/>
      <c r="E4" s="75"/>
      <c r="F4" s="75"/>
      <c r="G4" s="75"/>
      <c r="H4" s="65"/>
      <c r="I4" s="33" t="s">
        <v>8</v>
      </c>
      <c r="J4" s="76"/>
      <c r="K4" s="76"/>
      <c r="L4" s="76"/>
      <c r="M4" s="76"/>
      <c r="N4" s="76"/>
      <c r="P4" s="33" t="s">
        <v>9</v>
      </c>
      <c r="Q4" s="76"/>
      <c r="R4" s="76"/>
      <c r="S4" s="76"/>
      <c r="T4" s="76"/>
      <c r="U4" s="76"/>
      <c r="Z4" s="68"/>
      <c r="AA4" s="17"/>
    </row>
    <row r="5" spans="2:21" ht="11.25" customHeight="1">
      <c r="B5" s="13" t="s">
        <v>29</v>
      </c>
      <c r="C5" s="13"/>
      <c r="D5" s="13"/>
      <c r="E5" s="13"/>
      <c r="F5" s="13"/>
      <c r="G5" s="13"/>
      <c r="I5" s="13" t="s">
        <v>29</v>
      </c>
      <c r="J5" s="13"/>
      <c r="K5" s="13"/>
      <c r="L5" s="13"/>
      <c r="M5" s="13"/>
      <c r="N5" s="13"/>
      <c r="P5" s="13" t="s">
        <v>29</v>
      </c>
      <c r="Q5" s="13"/>
      <c r="R5" s="13"/>
      <c r="S5" s="13"/>
      <c r="T5" s="13"/>
      <c r="U5" s="13"/>
    </row>
    <row r="6" spans="2:28" ht="11.25" customHeight="1">
      <c r="B6" s="7" t="s">
        <v>30</v>
      </c>
      <c r="C6" s="37" t="s">
        <v>15</v>
      </c>
      <c r="D6" s="37" t="s">
        <v>16</v>
      </c>
      <c r="E6" s="37" t="s">
        <v>17</v>
      </c>
      <c r="F6" s="37" t="s">
        <v>18</v>
      </c>
      <c r="G6" s="37" t="s">
        <v>19</v>
      </c>
      <c r="I6" s="7" t="s">
        <v>30</v>
      </c>
      <c r="J6" s="37" t="s">
        <v>15</v>
      </c>
      <c r="K6" s="37" t="s">
        <v>16</v>
      </c>
      <c r="L6" s="37" t="s">
        <v>17</v>
      </c>
      <c r="M6" s="37" t="s">
        <v>18</v>
      </c>
      <c r="N6" s="37" t="s">
        <v>19</v>
      </c>
      <c r="P6" s="7" t="s">
        <v>30</v>
      </c>
      <c r="Q6" s="37" t="s">
        <v>15</v>
      </c>
      <c r="R6" s="37" t="s">
        <v>16</v>
      </c>
      <c r="S6" s="37" t="s">
        <v>17</v>
      </c>
      <c r="T6" s="37" t="s">
        <v>18</v>
      </c>
      <c r="U6" s="37" t="s">
        <v>19</v>
      </c>
      <c r="Y6" s="69"/>
      <c r="Z6" s="69"/>
      <c r="AA6" s="69"/>
      <c r="AB6" s="69"/>
    </row>
    <row r="7" spans="1:27" ht="11.25" customHeight="1">
      <c r="A7" s="72">
        <v>2000</v>
      </c>
      <c r="V7" s="9"/>
      <c r="Y7" s="69"/>
      <c r="Z7" s="69"/>
      <c r="AA7" s="69"/>
    </row>
    <row r="8" spans="1:27" s="6" customFormat="1" ht="11.25" customHeight="1">
      <c r="A8" s="70" t="s">
        <v>0</v>
      </c>
      <c r="B8" s="24">
        <v>471692</v>
      </c>
      <c r="C8" s="24">
        <v>71689</v>
      </c>
      <c r="D8" s="24">
        <v>99083</v>
      </c>
      <c r="E8" s="24">
        <v>86249</v>
      </c>
      <c r="F8" s="24">
        <v>140105</v>
      </c>
      <c r="G8" s="24">
        <v>74566</v>
      </c>
      <c r="H8" s="24"/>
      <c r="I8" s="24">
        <v>214673</v>
      </c>
      <c r="J8" s="24">
        <v>33999</v>
      </c>
      <c r="K8" s="24">
        <v>48731</v>
      </c>
      <c r="L8" s="24">
        <v>42597</v>
      </c>
      <c r="M8" s="24">
        <v>64136</v>
      </c>
      <c r="N8" s="24">
        <v>25210</v>
      </c>
      <c r="O8" s="24"/>
      <c r="P8" s="24">
        <v>257019</v>
      </c>
      <c r="Q8" s="24">
        <v>37690</v>
      </c>
      <c r="R8" s="24">
        <v>50352</v>
      </c>
      <c r="S8" s="24">
        <v>43652</v>
      </c>
      <c r="T8" s="24">
        <v>75969</v>
      </c>
      <c r="U8" s="24">
        <v>49356</v>
      </c>
      <c r="V8" s="24"/>
      <c r="Y8" s="80"/>
      <c r="Z8" s="81"/>
      <c r="AA8" s="80"/>
    </row>
    <row r="9" spans="2:27" ht="11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Y9" s="69"/>
      <c r="Z9" s="69"/>
      <c r="AA9" s="69"/>
    </row>
    <row r="10" spans="1:27" s="6" customFormat="1" ht="11.25" customHeight="1">
      <c r="A10" s="67" t="s">
        <v>1</v>
      </c>
      <c r="B10" s="24">
        <v>311475</v>
      </c>
      <c r="C10" s="24">
        <v>40012</v>
      </c>
      <c r="D10" s="24">
        <v>81784</v>
      </c>
      <c r="E10" s="24">
        <v>68463</v>
      </c>
      <c r="F10" s="24">
        <v>91484</v>
      </c>
      <c r="G10" s="24">
        <v>29732</v>
      </c>
      <c r="H10" s="24"/>
      <c r="I10" s="24">
        <v>143093</v>
      </c>
      <c r="J10" s="24">
        <v>17338</v>
      </c>
      <c r="K10" s="24">
        <v>38693</v>
      </c>
      <c r="L10" s="24">
        <v>32798</v>
      </c>
      <c r="M10" s="24">
        <v>42303</v>
      </c>
      <c r="N10" s="24">
        <v>11961</v>
      </c>
      <c r="O10" s="24"/>
      <c r="P10" s="24">
        <v>168382</v>
      </c>
      <c r="Q10" s="24">
        <v>22674</v>
      </c>
      <c r="R10" s="24">
        <v>43091</v>
      </c>
      <c r="S10" s="24">
        <v>35665</v>
      </c>
      <c r="T10" s="24">
        <v>49181</v>
      </c>
      <c r="U10" s="24">
        <v>17771</v>
      </c>
      <c r="V10" s="24"/>
      <c r="Y10" s="80"/>
      <c r="Z10" s="81"/>
      <c r="AA10" s="81"/>
    </row>
    <row r="11" spans="1:27" ht="11.25" customHeight="1">
      <c r="A11" s="7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Y11" s="69"/>
      <c r="Z11" s="69"/>
      <c r="AA11" s="71"/>
    </row>
    <row r="12" spans="1:27" s="6" customFormat="1" ht="11.25" customHeight="1">
      <c r="A12" s="6" t="s">
        <v>43</v>
      </c>
      <c r="B12" s="24">
        <v>156513</v>
      </c>
      <c r="C12" s="24">
        <v>36574</v>
      </c>
      <c r="D12" s="24">
        <v>38846</v>
      </c>
      <c r="E12" s="24">
        <v>29919</v>
      </c>
      <c r="F12" s="24">
        <v>38516</v>
      </c>
      <c r="G12" s="24">
        <v>12658</v>
      </c>
      <c r="H12" s="24"/>
      <c r="I12" s="24">
        <v>74881</v>
      </c>
      <c r="J12" s="24">
        <v>16439</v>
      </c>
      <c r="K12" s="24">
        <v>20976</v>
      </c>
      <c r="L12" s="24">
        <v>15865</v>
      </c>
      <c r="M12" s="24">
        <v>17803</v>
      </c>
      <c r="N12" s="24">
        <v>3798</v>
      </c>
      <c r="O12" s="24"/>
      <c r="P12" s="24">
        <v>81632</v>
      </c>
      <c r="Q12" s="24">
        <v>20135</v>
      </c>
      <c r="R12" s="24">
        <v>17870</v>
      </c>
      <c r="S12" s="24">
        <v>14054</v>
      </c>
      <c r="T12" s="24">
        <v>20713</v>
      </c>
      <c r="U12" s="24">
        <v>8860</v>
      </c>
      <c r="V12" s="24"/>
      <c r="Y12" s="81"/>
      <c r="Z12" s="80"/>
      <c r="AA12" s="80"/>
    </row>
    <row r="13" spans="2:27" ht="11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Y13" s="69"/>
      <c r="Z13" s="69"/>
      <c r="AA13" s="69"/>
    </row>
    <row r="14" spans="1:27" s="6" customFormat="1" ht="11.25" customHeight="1">
      <c r="A14" s="70" t="s">
        <v>2</v>
      </c>
      <c r="B14" s="24">
        <f>SUM(B15:B18)</f>
        <v>154962</v>
      </c>
      <c r="C14" s="24">
        <f aca="true" t="shared" si="0" ref="C14:U14">SUM(C15:C18)</f>
        <v>3438</v>
      </c>
      <c r="D14" s="24">
        <f t="shared" si="0"/>
        <v>42938</v>
      </c>
      <c r="E14" s="24">
        <f t="shared" si="0"/>
        <v>38544</v>
      </c>
      <c r="F14" s="24">
        <f t="shared" si="0"/>
        <v>52968</v>
      </c>
      <c r="G14" s="24">
        <f t="shared" si="0"/>
        <v>17074</v>
      </c>
      <c r="H14" s="24"/>
      <c r="I14" s="24">
        <f t="shared" si="0"/>
        <v>68212</v>
      </c>
      <c r="J14" s="24">
        <f t="shared" si="0"/>
        <v>899</v>
      </c>
      <c r="K14" s="24">
        <f t="shared" si="0"/>
        <v>17717</v>
      </c>
      <c r="L14" s="24">
        <f t="shared" si="0"/>
        <v>16933</v>
      </c>
      <c r="M14" s="24">
        <f t="shared" si="0"/>
        <v>24500</v>
      </c>
      <c r="N14" s="24">
        <f t="shared" si="0"/>
        <v>8163</v>
      </c>
      <c r="O14" s="24"/>
      <c r="P14" s="24">
        <f t="shared" si="0"/>
        <v>86750</v>
      </c>
      <c r="Q14" s="24">
        <f t="shared" si="0"/>
        <v>2539</v>
      </c>
      <c r="R14" s="24">
        <f t="shared" si="0"/>
        <v>25221</v>
      </c>
      <c r="S14" s="24">
        <f t="shared" si="0"/>
        <v>21611</v>
      </c>
      <c r="T14" s="24">
        <f t="shared" si="0"/>
        <v>28468</v>
      </c>
      <c r="U14" s="24">
        <f t="shared" si="0"/>
        <v>8911</v>
      </c>
      <c r="V14" s="24"/>
      <c r="Y14" s="80"/>
      <c r="Z14" s="80"/>
      <c r="AA14" s="80"/>
    </row>
    <row r="15" spans="1:27" ht="11.25" customHeight="1">
      <c r="A15" s="7" t="s">
        <v>42</v>
      </c>
      <c r="B15" s="9">
        <v>61198</v>
      </c>
      <c r="C15" s="9">
        <v>1735</v>
      </c>
      <c r="D15" s="9">
        <v>17175</v>
      </c>
      <c r="E15" s="9">
        <v>16672</v>
      </c>
      <c r="F15" s="9">
        <v>19594</v>
      </c>
      <c r="G15" s="9">
        <v>6022</v>
      </c>
      <c r="H15" s="9"/>
      <c r="I15" s="9">
        <v>22443</v>
      </c>
      <c r="J15" s="9">
        <v>506</v>
      </c>
      <c r="K15" s="9">
        <v>6119</v>
      </c>
      <c r="L15" s="9">
        <v>6111</v>
      </c>
      <c r="M15" s="9">
        <v>7226</v>
      </c>
      <c r="N15" s="9">
        <v>2481</v>
      </c>
      <c r="O15" s="9"/>
      <c r="P15" s="9">
        <v>38755</v>
      </c>
      <c r="Q15" s="9">
        <v>1229</v>
      </c>
      <c r="R15" s="9">
        <v>11056</v>
      </c>
      <c r="S15" s="9">
        <v>10561</v>
      </c>
      <c r="T15" s="9">
        <v>12368</v>
      </c>
      <c r="U15" s="9">
        <v>3541</v>
      </c>
      <c r="V15" s="9"/>
      <c r="Y15" s="69"/>
      <c r="Z15" s="69"/>
      <c r="AA15" s="69"/>
    </row>
    <row r="16" spans="1:22" ht="11.25" customHeight="1">
      <c r="A16" s="7" t="s">
        <v>44</v>
      </c>
      <c r="B16" s="9">
        <v>32459</v>
      </c>
      <c r="C16" s="9">
        <v>1293</v>
      </c>
      <c r="D16" s="9">
        <v>7932</v>
      </c>
      <c r="E16" s="9">
        <v>5554</v>
      </c>
      <c r="F16" s="9">
        <v>12843</v>
      </c>
      <c r="G16" s="9">
        <v>4837</v>
      </c>
      <c r="H16" s="9"/>
      <c r="I16" s="9">
        <v>14490</v>
      </c>
      <c r="J16" s="9">
        <v>244</v>
      </c>
      <c r="K16" s="9">
        <v>3506</v>
      </c>
      <c r="L16" s="9">
        <v>2791</v>
      </c>
      <c r="M16" s="9">
        <v>6016</v>
      </c>
      <c r="N16" s="9">
        <v>1933</v>
      </c>
      <c r="O16" s="9"/>
      <c r="P16" s="9">
        <v>17969</v>
      </c>
      <c r="Q16" s="9">
        <v>1049</v>
      </c>
      <c r="R16" s="9">
        <v>4426</v>
      </c>
      <c r="S16" s="9">
        <v>2763</v>
      </c>
      <c r="T16" s="9">
        <v>6827</v>
      </c>
      <c r="U16" s="9">
        <v>2904</v>
      </c>
      <c r="V16" s="9"/>
    </row>
    <row r="17" spans="1:22" ht="11.25" customHeight="1">
      <c r="A17" s="7" t="s">
        <v>45</v>
      </c>
      <c r="B17" s="9">
        <v>54820</v>
      </c>
      <c r="C17" s="9">
        <v>408</v>
      </c>
      <c r="D17" s="9">
        <v>17013</v>
      </c>
      <c r="E17" s="9">
        <v>14608</v>
      </c>
      <c r="F17" s="9">
        <v>17380</v>
      </c>
      <c r="G17" s="9">
        <v>5411</v>
      </c>
      <c r="H17" s="9"/>
      <c r="I17" s="9">
        <v>27065</v>
      </c>
      <c r="J17" s="9">
        <v>148</v>
      </c>
      <c r="K17" s="9">
        <v>7596</v>
      </c>
      <c r="L17" s="9">
        <v>7043</v>
      </c>
      <c r="M17" s="9">
        <v>9145</v>
      </c>
      <c r="N17" s="9">
        <v>3133</v>
      </c>
      <c r="O17" s="9"/>
      <c r="P17" s="9">
        <v>27755</v>
      </c>
      <c r="Q17" s="9">
        <v>260</v>
      </c>
      <c r="R17" s="9">
        <v>9417</v>
      </c>
      <c r="S17" s="9">
        <v>7565</v>
      </c>
      <c r="T17" s="9">
        <v>8235</v>
      </c>
      <c r="U17" s="9">
        <v>2278</v>
      </c>
      <c r="V17" s="9"/>
    </row>
    <row r="18" spans="1:22" ht="11.25" customHeight="1">
      <c r="A18" s="7" t="s">
        <v>46</v>
      </c>
      <c r="B18" s="9">
        <v>6485</v>
      </c>
      <c r="C18" s="9">
        <v>2</v>
      </c>
      <c r="D18" s="9">
        <v>818</v>
      </c>
      <c r="E18" s="9">
        <v>1710</v>
      </c>
      <c r="F18" s="9">
        <v>3151</v>
      </c>
      <c r="G18" s="9">
        <v>804</v>
      </c>
      <c r="H18" s="9"/>
      <c r="I18" s="9">
        <v>4214</v>
      </c>
      <c r="J18" s="9">
        <v>1</v>
      </c>
      <c r="K18" s="9">
        <v>496</v>
      </c>
      <c r="L18" s="9">
        <v>988</v>
      </c>
      <c r="M18" s="9">
        <v>2113</v>
      </c>
      <c r="N18" s="9">
        <v>616</v>
      </c>
      <c r="O18" s="9"/>
      <c r="P18" s="9">
        <v>2271</v>
      </c>
      <c r="Q18" s="9">
        <v>1</v>
      </c>
      <c r="R18" s="9">
        <v>322</v>
      </c>
      <c r="S18" s="9">
        <v>722</v>
      </c>
      <c r="T18" s="9">
        <v>1038</v>
      </c>
      <c r="U18" s="9">
        <v>188</v>
      </c>
      <c r="V18" s="9"/>
    </row>
    <row r="19" spans="2:22" ht="11.2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6" customFormat="1" ht="11.25" customHeight="1">
      <c r="A20" s="70" t="s">
        <v>3</v>
      </c>
      <c r="B20" s="24">
        <v>160217</v>
      </c>
      <c r="C20" s="24">
        <v>31677</v>
      </c>
      <c r="D20" s="24">
        <v>17299</v>
      </c>
      <c r="E20" s="24">
        <v>17786</v>
      </c>
      <c r="F20" s="24">
        <v>48621</v>
      </c>
      <c r="G20" s="24">
        <v>44834</v>
      </c>
      <c r="H20" s="24"/>
      <c r="I20" s="24">
        <v>71580</v>
      </c>
      <c r="J20" s="24">
        <v>16661</v>
      </c>
      <c r="K20" s="24">
        <v>10038</v>
      </c>
      <c r="L20" s="24">
        <v>9799</v>
      </c>
      <c r="M20" s="24">
        <v>21833</v>
      </c>
      <c r="N20" s="24">
        <v>13249</v>
      </c>
      <c r="O20" s="24"/>
      <c r="P20" s="24">
        <v>88637</v>
      </c>
      <c r="Q20" s="24">
        <v>15016</v>
      </c>
      <c r="R20" s="24">
        <v>7261</v>
      </c>
      <c r="S20" s="24">
        <v>7987</v>
      </c>
      <c r="T20" s="24">
        <v>26788</v>
      </c>
      <c r="U20" s="24">
        <v>31585</v>
      </c>
      <c r="V20" s="24"/>
    </row>
    <row r="21" spans="1:22" ht="11.25" customHeight="1">
      <c r="A21" s="6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2:22" ht="11.2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1.25" customHeight="1">
      <c r="A23" s="72">
        <v>2011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6" customFormat="1" ht="11.25" customHeight="1">
      <c r="A24" s="6" t="s">
        <v>21</v>
      </c>
      <c r="B24" s="24">
        <v>514611</v>
      </c>
      <c r="C24" s="24">
        <v>77526</v>
      </c>
      <c r="D24" s="24">
        <v>109617</v>
      </c>
      <c r="E24" s="24">
        <v>81074</v>
      </c>
      <c r="F24" s="24">
        <v>154709</v>
      </c>
      <c r="G24" s="24">
        <v>91685</v>
      </c>
      <c r="H24" s="24"/>
      <c r="I24" s="24">
        <v>238930</v>
      </c>
      <c r="J24" s="24">
        <v>36555</v>
      </c>
      <c r="K24" s="24">
        <v>53962</v>
      </c>
      <c r="L24" s="24">
        <v>41315</v>
      </c>
      <c r="M24" s="24">
        <v>72434</v>
      </c>
      <c r="N24" s="24">
        <v>34664</v>
      </c>
      <c r="O24" s="24"/>
      <c r="P24" s="24">
        <v>275681</v>
      </c>
      <c r="Q24" s="24">
        <v>40971</v>
      </c>
      <c r="R24" s="24">
        <v>55655</v>
      </c>
      <c r="S24" s="24">
        <v>39759</v>
      </c>
      <c r="T24" s="24">
        <v>82275</v>
      </c>
      <c r="U24" s="24">
        <v>57021</v>
      </c>
      <c r="V24" s="24"/>
    </row>
    <row r="25" spans="2:22" ht="11.2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6" customFormat="1" ht="11.25" customHeight="1">
      <c r="A26" s="6" t="s">
        <v>22</v>
      </c>
      <c r="B26" s="24">
        <v>367258</v>
      </c>
      <c r="C26" s="24">
        <v>41591</v>
      </c>
      <c r="D26" s="24">
        <v>89774</v>
      </c>
      <c r="E26" s="24">
        <v>65706</v>
      </c>
      <c r="F26" s="24">
        <v>119953</v>
      </c>
      <c r="G26" s="24">
        <v>50234</v>
      </c>
      <c r="H26" s="24"/>
      <c r="I26" s="24">
        <v>167527</v>
      </c>
      <c r="J26" s="24">
        <v>17860</v>
      </c>
      <c r="K26" s="24">
        <v>41911</v>
      </c>
      <c r="L26" s="24">
        <v>31767</v>
      </c>
      <c r="M26" s="24">
        <v>54976</v>
      </c>
      <c r="N26" s="24">
        <v>21013</v>
      </c>
      <c r="O26" s="24"/>
      <c r="P26" s="24">
        <v>199731</v>
      </c>
      <c r="Q26" s="24">
        <v>23731</v>
      </c>
      <c r="R26" s="24">
        <v>47863</v>
      </c>
      <c r="S26" s="24">
        <v>33939</v>
      </c>
      <c r="T26" s="24">
        <v>64977</v>
      </c>
      <c r="U26" s="24">
        <v>29221</v>
      </c>
      <c r="V26" s="24"/>
    </row>
    <row r="27" spans="2:22" ht="11.2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6" customFormat="1" ht="11.25" customHeight="1">
      <c r="A28" s="6" t="s">
        <v>20</v>
      </c>
      <c r="B28" s="24">
        <v>171223</v>
      </c>
      <c r="C28" s="24">
        <v>38023</v>
      </c>
      <c r="D28" s="24">
        <v>39285</v>
      </c>
      <c r="E28" s="24">
        <v>24760</v>
      </c>
      <c r="F28" s="24">
        <v>49716</v>
      </c>
      <c r="G28" s="24">
        <v>19439</v>
      </c>
      <c r="H28" s="24"/>
      <c r="I28" s="24">
        <v>84258</v>
      </c>
      <c r="J28" s="24">
        <v>17052</v>
      </c>
      <c r="K28" s="24">
        <v>21637</v>
      </c>
      <c r="L28" s="24">
        <v>14088</v>
      </c>
      <c r="M28" s="24">
        <v>24635</v>
      </c>
      <c r="N28" s="24">
        <v>6846</v>
      </c>
      <c r="O28" s="24"/>
      <c r="P28" s="24">
        <v>86965</v>
      </c>
      <c r="Q28" s="24">
        <v>20971</v>
      </c>
      <c r="R28" s="24">
        <v>17648</v>
      </c>
      <c r="S28" s="24">
        <v>10672</v>
      </c>
      <c r="T28" s="24">
        <v>25081</v>
      </c>
      <c r="U28" s="24">
        <v>12593</v>
      </c>
      <c r="V28" s="24"/>
    </row>
    <row r="29" spans="2:22" ht="11.2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6" customFormat="1" ht="11.25" customHeight="1">
      <c r="A30" s="70" t="s">
        <v>2</v>
      </c>
      <c r="B30" s="24">
        <f>SUM(B31:B34)</f>
        <v>196035</v>
      </c>
      <c r="C30" s="24">
        <f aca="true" t="shared" si="1" ref="C30:U30">SUM(C31:C34)</f>
        <v>3568</v>
      </c>
      <c r="D30" s="24">
        <f t="shared" si="1"/>
        <v>50489</v>
      </c>
      <c r="E30" s="24">
        <f t="shared" si="1"/>
        <v>40946</v>
      </c>
      <c r="F30" s="24">
        <f t="shared" si="1"/>
        <v>70237</v>
      </c>
      <c r="G30" s="24">
        <f t="shared" si="1"/>
        <v>30795</v>
      </c>
      <c r="H30" s="24"/>
      <c r="I30" s="24">
        <f t="shared" si="1"/>
        <v>83269</v>
      </c>
      <c r="J30" s="24">
        <f t="shared" si="1"/>
        <v>808</v>
      </c>
      <c r="K30" s="24">
        <f t="shared" si="1"/>
        <v>20274</v>
      </c>
      <c r="L30" s="24">
        <f t="shared" si="1"/>
        <v>17679</v>
      </c>
      <c r="M30" s="24">
        <f t="shared" si="1"/>
        <v>30341</v>
      </c>
      <c r="N30" s="24">
        <f t="shared" si="1"/>
        <v>14167</v>
      </c>
      <c r="O30" s="24"/>
      <c r="P30" s="24">
        <f t="shared" si="1"/>
        <v>112766</v>
      </c>
      <c r="Q30" s="24">
        <f t="shared" si="1"/>
        <v>2760</v>
      </c>
      <c r="R30" s="24">
        <f t="shared" si="1"/>
        <v>30215</v>
      </c>
      <c r="S30" s="24">
        <f t="shared" si="1"/>
        <v>23267</v>
      </c>
      <c r="T30" s="24">
        <f t="shared" si="1"/>
        <v>39896</v>
      </c>
      <c r="U30" s="24">
        <f t="shared" si="1"/>
        <v>16628</v>
      </c>
      <c r="V30" s="24"/>
    </row>
    <row r="31" spans="1:22" ht="11.25" customHeight="1">
      <c r="A31" s="7" t="s">
        <v>42</v>
      </c>
      <c r="B31" s="9">
        <v>46837</v>
      </c>
      <c r="C31" s="9">
        <v>29</v>
      </c>
      <c r="D31" s="9">
        <v>743</v>
      </c>
      <c r="E31" s="9">
        <v>8845</v>
      </c>
      <c r="F31" s="9">
        <v>25756</v>
      </c>
      <c r="G31" s="9">
        <v>11464</v>
      </c>
      <c r="H31" s="9"/>
      <c r="I31" s="9">
        <v>16899</v>
      </c>
      <c r="J31" s="9">
        <v>12</v>
      </c>
      <c r="K31" s="9">
        <v>314</v>
      </c>
      <c r="L31" s="9">
        <v>3489</v>
      </c>
      <c r="M31" s="9">
        <v>9071</v>
      </c>
      <c r="N31" s="9">
        <v>4013</v>
      </c>
      <c r="O31" s="9"/>
      <c r="P31" s="9">
        <v>29938</v>
      </c>
      <c r="Q31" s="9">
        <v>17</v>
      </c>
      <c r="R31" s="9">
        <v>429</v>
      </c>
      <c r="S31" s="9">
        <v>5356</v>
      </c>
      <c r="T31" s="9">
        <v>16685</v>
      </c>
      <c r="U31" s="9">
        <v>7451</v>
      </c>
      <c r="V31" s="9"/>
    </row>
    <row r="32" spans="1:22" ht="12" customHeight="1">
      <c r="A32" s="7" t="s">
        <v>44</v>
      </c>
      <c r="B32" s="9">
        <v>61338</v>
      </c>
      <c r="C32" s="9">
        <v>3289</v>
      </c>
      <c r="D32" s="9">
        <v>26670</v>
      </c>
      <c r="E32" s="9">
        <v>10576</v>
      </c>
      <c r="F32" s="9">
        <v>13520</v>
      </c>
      <c r="G32" s="9">
        <v>7283</v>
      </c>
      <c r="H32" s="9"/>
      <c r="I32" s="9">
        <v>25031</v>
      </c>
      <c r="J32" s="9">
        <v>718</v>
      </c>
      <c r="K32" s="9">
        <v>10174</v>
      </c>
      <c r="L32" s="9">
        <v>4583</v>
      </c>
      <c r="M32" s="9">
        <v>6182</v>
      </c>
      <c r="N32" s="9">
        <v>3374</v>
      </c>
      <c r="O32" s="9"/>
      <c r="P32" s="9">
        <v>36307</v>
      </c>
      <c r="Q32" s="9">
        <v>2571</v>
      </c>
      <c r="R32" s="9">
        <v>16496</v>
      </c>
      <c r="S32" s="9">
        <v>5993</v>
      </c>
      <c r="T32" s="9">
        <v>7338</v>
      </c>
      <c r="U32" s="9">
        <v>3909</v>
      </c>
      <c r="V32" s="9"/>
    </row>
    <row r="33" spans="1:22" ht="11.25" customHeight="1">
      <c r="A33" s="7" t="s">
        <v>45</v>
      </c>
      <c r="B33" s="9">
        <v>78304</v>
      </c>
      <c r="C33" s="9">
        <v>249</v>
      </c>
      <c r="D33" s="9">
        <v>22299</v>
      </c>
      <c r="E33" s="9">
        <v>19298</v>
      </c>
      <c r="F33" s="9">
        <v>26448</v>
      </c>
      <c r="G33" s="9">
        <v>10010</v>
      </c>
      <c r="H33" s="9"/>
      <c r="I33" s="9">
        <v>35864</v>
      </c>
      <c r="J33" s="9">
        <v>77</v>
      </c>
      <c r="K33" s="9">
        <v>9358</v>
      </c>
      <c r="L33" s="9">
        <v>8470</v>
      </c>
      <c r="M33" s="9">
        <v>12591</v>
      </c>
      <c r="N33" s="9">
        <v>5368</v>
      </c>
      <c r="O33" s="9"/>
      <c r="P33" s="9">
        <v>42440</v>
      </c>
      <c r="Q33" s="9">
        <v>172</v>
      </c>
      <c r="R33" s="9">
        <v>12941</v>
      </c>
      <c r="S33" s="9">
        <v>10828</v>
      </c>
      <c r="T33" s="9">
        <v>13857</v>
      </c>
      <c r="U33" s="9">
        <v>4642</v>
      </c>
      <c r="V33" s="9"/>
    </row>
    <row r="34" spans="1:22" ht="11.25" customHeight="1">
      <c r="A34" s="7" t="s">
        <v>46</v>
      </c>
      <c r="B34" s="9">
        <v>9556</v>
      </c>
      <c r="C34" s="9">
        <v>1</v>
      </c>
      <c r="D34" s="9">
        <v>777</v>
      </c>
      <c r="E34" s="9">
        <v>2227</v>
      </c>
      <c r="F34" s="9">
        <v>4513</v>
      </c>
      <c r="G34" s="9">
        <v>2038</v>
      </c>
      <c r="H34" s="9"/>
      <c r="I34" s="9">
        <v>5475</v>
      </c>
      <c r="J34" s="9">
        <v>1</v>
      </c>
      <c r="K34" s="9">
        <v>428</v>
      </c>
      <c r="L34" s="9">
        <v>1137</v>
      </c>
      <c r="M34" s="9">
        <v>2497</v>
      </c>
      <c r="N34" s="9">
        <v>1412</v>
      </c>
      <c r="O34" s="9"/>
      <c r="P34" s="9">
        <v>4081</v>
      </c>
      <c r="Q34" s="9">
        <v>0</v>
      </c>
      <c r="R34" s="9">
        <v>349</v>
      </c>
      <c r="S34" s="9">
        <v>1090</v>
      </c>
      <c r="T34" s="9">
        <v>2016</v>
      </c>
      <c r="U34" s="9">
        <v>626</v>
      </c>
      <c r="V34" s="9"/>
    </row>
    <row r="35" spans="2:22" ht="11.2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1" s="6" customFormat="1" ht="11.25" customHeight="1">
      <c r="A36" s="70" t="s">
        <v>3</v>
      </c>
      <c r="B36" s="24">
        <v>147353</v>
      </c>
      <c r="C36" s="24">
        <v>35935</v>
      </c>
      <c r="D36" s="24">
        <v>19843</v>
      </c>
      <c r="E36" s="24">
        <v>15368</v>
      </c>
      <c r="F36" s="24">
        <v>34756</v>
      </c>
      <c r="G36" s="24">
        <v>41451</v>
      </c>
      <c r="H36" s="24"/>
      <c r="I36" s="24">
        <v>71403</v>
      </c>
      <c r="J36" s="24">
        <v>18695</v>
      </c>
      <c r="K36" s="24">
        <v>12051</v>
      </c>
      <c r="L36" s="24">
        <v>9548</v>
      </c>
      <c r="M36" s="24">
        <v>17458</v>
      </c>
      <c r="N36" s="24">
        <v>13651</v>
      </c>
      <c r="O36" s="24"/>
      <c r="P36" s="24">
        <v>75950</v>
      </c>
      <c r="Q36" s="24">
        <v>17240</v>
      </c>
      <c r="R36" s="24">
        <v>7792</v>
      </c>
      <c r="S36" s="24">
        <v>5820</v>
      </c>
      <c r="T36" s="24">
        <v>17298</v>
      </c>
      <c r="U36" s="24">
        <v>27800</v>
      </c>
    </row>
    <row r="37" spans="1:21" ht="11.25" customHeight="1">
      <c r="A37" s="6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ht="12.75" customHeight="1"/>
    <row r="39" ht="12.75">
      <c r="A39" s="72">
        <v>2012</v>
      </c>
    </row>
    <row r="40" spans="1:21" s="6" customFormat="1" ht="12.75">
      <c r="A40" s="70" t="s">
        <v>0</v>
      </c>
      <c r="B40" s="24">
        <v>521782</v>
      </c>
      <c r="C40" s="24">
        <v>78337</v>
      </c>
      <c r="D40" s="24">
        <v>111428</v>
      </c>
      <c r="E40" s="24">
        <v>82113</v>
      </c>
      <c r="F40" s="24">
        <v>154524</v>
      </c>
      <c r="G40" s="24">
        <v>95380</v>
      </c>
      <c r="H40" s="24"/>
      <c r="I40" s="24">
        <v>242596</v>
      </c>
      <c r="J40" s="24">
        <v>36821</v>
      </c>
      <c r="K40" s="24">
        <v>54719</v>
      </c>
      <c r="L40" s="24">
        <v>42058</v>
      </c>
      <c r="M40" s="24">
        <v>72620</v>
      </c>
      <c r="N40" s="24">
        <v>36378</v>
      </c>
      <c r="O40" s="24"/>
      <c r="P40" s="24">
        <v>279186</v>
      </c>
      <c r="Q40" s="24">
        <v>41516</v>
      </c>
      <c r="R40" s="24">
        <v>56709</v>
      </c>
      <c r="S40" s="24">
        <v>40055</v>
      </c>
      <c r="T40" s="24">
        <v>81904</v>
      </c>
      <c r="U40" s="24">
        <v>59002</v>
      </c>
    </row>
    <row r="41" spans="1:21" ht="12.75">
      <c r="A41" s="7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6" customFormat="1" ht="12.75">
      <c r="A42" s="67" t="s">
        <v>1</v>
      </c>
      <c r="B42" s="24">
        <v>375081</v>
      </c>
      <c r="C42" s="24">
        <v>42503</v>
      </c>
      <c r="D42" s="24">
        <v>91008</v>
      </c>
      <c r="E42" s="24">
        <v>66725</v>
      </c>
      <c r="F42" s="24">
        <v>120940</v>
      </c>
      <c r="G42" s="24">
        <v>53905</v>
      </c>
      <c r="H42" s="24"/>
      <c r="I42" s="24">
        <v>171065</v>
      </c>
      <c r="J42" s="24">
        <v>18266</v>
      </c>
      <c r="K42" s="24">
        <v>42343</v>
      </c>
      <c r="L42" s="24">
        <v>32430</v>
      </c>
      <c r="M42" s="24">
        <v>55437</v>
      </c>
      <c r="N42" s="24">
        <v>22589</v>
      </c>
      <c r="O42" s="24"/>
      <c r="P42" s="24">
        <v>204016</v>
      </c>
      <c r="Q42" s="24">
        <v>24237</v>
      </c>
      <c r="R42" s="24">
        <v>48665</v>
      </c>
      <c r="S42" s="24">
        <v>34295</v>
      </c>
      <c r="T42" s="24">
        <v>65503</v>
      </c>
      <c r="U42" s="24">
        <v>31316</v>
      </c>
    </row>
    <row r="43" spans="1:21" ht="12.75">
      <c r="A43" s="7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6" customFormat="1" ht="12.75">
      <c r="A44" s="6" t="s">
        <v>20</v>
      </c>
      <c r="B44" s="24">
        <v>173516</v>
      </c>
      <c r="C44" s="24">
        <v>38942</v>
      </c>
      <c r="D44" s="24">
        <v>39200</v>
      </c>
      <c r="E44" s="24">
        <v>24709</v>
      </c>
      <c r="F44" s="24">
        <v>49963</v>
      </c>
      <c r="G44" s="24">
        <v>20702</v>
      </c>
      <c r="H44" s="24"/>
      <c r="I44" s="24">
        <v>85630</v>
      </c>
      <c r="J44" s="24">
        <v>17422</v>
      </c>
      <c r="K44" s="24">
        <v>21612</v>
      </c>
      <c r="L44" s="24">
        <v>14232</v>
      </c>
      <c r="M44" s="24">
        <v>24945</v>
      </c>
      <c r="N44" s="24">
        <v>7419</v>
      </c>
      <c r="O44" s="24"/>
      <c r="P44" s="24">
        <v>87886</v>
      </c>
      <c r="Q44" s="24">
        <v>21520</v>
      </c>
      <c r="R44" s="24">
        <v>17588</v>
      </c>
      <c r="S44" s="24">
        <v>10477</v>
      </c>
      <c r="T44" s="24">
        <v>25018</v>
      </c>
      <c r="U44" s="24">
        <v>13283</v>
      </c>
    </row>
    <row r="45" spans="2:21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6" customFormat="1" ht="12.75">
      <c r="A46" s="70" t="s">
        <v>2</v>
      </c>
      <c r="B46" s="24">
        <v>201565</v>
      </c>
      <c r="C46" s="24">
        <v>3561</v>
      </c>
      <c r="D46" s="24">
        <v>51808</v>
      </c>
      <c r="E46" s="24">
        <v>42016</v>
      </c>
      <c r="F46" s="24">
        <v>70977</v>
      </c>
      <c r="G46" s="24">
        <v>33203</v>
      </c>
      <c r="H46" s="24"/>
      <c r="I46" s="24">
        <v>85435</v>
      </c>
      <c r="J46" s="24">
        <v>844</v>
      </c>
      <c r="K46" s="24">
        <v>20731</v>
      </c>
      <c r="L46" s="24">
        <v>18198</v>
      </c>
      <c r="M46" s="24">
        <v>30492</v>
      </c>
      <c r="N46" s="24">
        <v>15170</v>
      </c>
      <c r="O46" s="24"/>
      <c r="P46" s="24">
        <v>116130</v>
      </c>
      <c r="Q46" s="24">
        <v>2717</v>
      </c>
      <c r="R46" s="24">
        <v>31077</v>
      </c>
      <c r="S46" s="24">
        <v>23818</v>
      </c>
      <c r="T46" s="24">
        <v>40485</v>
      </c>
      <c r="U46" s="24">
        <v>18033</v>
      </c>
    </row>
    <row r="47" spans="1:21" ht="12.75">
      <c r="A47" s="7" t="s">
        <v>42</v>
      </c>
      <c r="B47" s="9">
        <v>46115</v>
      </c>
      <c r="C47" s="9">
        <v>23</v>
      </c>
      <c r="D47" s="9">
        <v>468</v>
      </c>
      <c r="E47" s="9">
        <v>7630</v>
      </c>
      <c r="F47" s="9">
        <v>25783</v>
      </c>
      <c r="G47" s="9">
        <v>12211</v>
      </c>
      <c r="H47" s="9"/>
      <c r="I47" s="9">
        <v>16556</v>
      </c>
      <c r="J47" s="9">
        <v>9</v>
      </c>
      <c r="K47" s="9">
        <v>204</v>
      </c>
      <c r="L47" s="9">
        <v>3010</v>
      </c>
      <c r="M47" s="9">
        <v>9123</v>
      </c>
      <c r="N47" s="9">
        <v>4210</v>
      </c>
      <c r="O47" s="9"/>
      <c r="P47" s="9">
        <v>29559</v>
      </c>
      <c r="Q47" s="9">
        <v>14</v>
      </c>
      <c r="R47" s="9">
        <v>264</v>
      </c>
      <c r="S47" s="9">
        <v>4620</v>
      </c>
      <c r="T47" s="9">
        <v>16660</v>
      </c>
      <c r="U47" s="9">
        <v>8001</v>
      </c>
    </row>
    <row r="48" spans="1:21" ht="12.75">
      <c r="A48" s="7" t="s">
        <v>44</v>
      </c>
      <c r="B48" s="9">
        <v>64164</v>
      </c>
      <c r="C48" s="9">
        <v>3303</v>
      </c>
      <c r="D48" s="9">
        <v>27553</v>
      </c>
      <c r="E48" s="9">
        <v>12007</v>
      </c>
      <c r="F48" s="9">
        <v>13383</v>
      </c>
      <c r="G48" s="9">
        <v>7918</v>
      </c>
      <c r="H48" s="9"/>
      <c r="I48" s="9">
        <v>26317</v>
      </c>
      <c r="J48" s="9">
        <v>773</v>
      </c>
      <c r="K48" s="9">
        <v>10587</v>
      </c>
      <c r="L48" s="9">
        <v>5251</v>
      </c>
      <c r="M48" s="9">
        <v>6030</v>
      </c>
      <c r="N48" s="9">
        <v>3676</v>
      </c>
      <c r="O48" s="9"/>
      <c r="P48" s="9">
        <v>37847</v>
      </c>
      <c r="Q48" s="9">
        <v>2530</v>
      </c>
      <c r="R48" s="9">
        <v>16966</v>
      </c>
      <c r="S48" s="9">
        <v>6756</v>
      </c>
      <c r="T48" s="9">
        <v>7353</v>
      </c>
      <c r="U48" s="9">
        <v>4242</v>
      </c>
    </row>
    <row r="49" spans="1:21" ht="12.75">
      <c r="A49" s="7" t="s">
        <v>45</v>
      </c>
      <c r="B49" s="9">
        <v>81371</v>
      </c>
      <c r="C49" s="9">
        <v>233</v>
      </c>
      <c r="D49" s="9">
        <v>23022</v>
      </c>
      <c r="E49" s="9">
        <v>20080</v>
      </c>
      <c r="F49" s="9">
        <v>27188</v>
      </c>
      <c r="G49" s="9">
        <v>10848</v>
      </c>
      <c r="H49" s="9"/>
      <c r="I49" s="9">
        <v>36929</v>
      </c>
      <c r="J49" s="9">
        <v>60</v>
      </c>
      <c r="K49" s="9">
        <v>9520</v>
      </c>
      <c r="L49" s="9">
        <v>8762</v>
      </c>
      <c r="M49" s="9">
        <v>12834</v>
      </c>
      <c r="N49" s="9">
        <v>5753</v>
      </c>
      <c r="O49" s="9"/>
      <c r="P49" s="9">
        <v>44442</v>
      </c>
      <c r="Q49" s="9">
        <v>173</v>
      </c>
      <c r="R49" s="9">
        <v>13502</v>
      </c>
      <c r="S49" s="9">
        <v>11318</v>
      </c>
      <c r="T49" s="9">
        <v>14354</v>
      </c>
      <c r="U49" s="9">
        <v>5095</v>
      </c>
    </row>
    <row r="50" spans="1:21" ht="12.75">
      <c r="A50" s="7" t="s">
        <v>46</v>
      </c>
      <c r="B50" s="9">
        <v>9915</v>
      </c>
      <c r="C50" s="9">
        <v>2</v>
      </c>
      <c r="D50" s="9">
        <v>765</v>
      </c>
      <c r="E50" s="9">
        <v>2299</v>
      </c>
      <c r="F50" s="9">
        <v>4623</v>
      </c>
      <c r="G50" s="9">
        <v>2226</v>
      </c>
      <c r="H50" s="9"/>
      <c r="I50" s="9">
        <v>5633</v>
      </c>
      <c r="J50" s="9">
        <v>2</v>
      </c>
      <c r="K50" s="9">
        <v>420</v>
      </c>
      <c r="L50" s="9">
        <v>1175</v>
      </c>
      <c r="M50" s="9">
        <v>2505</v>
      </c>
      <c r="N50" s="9">
        <v>1531</v>
      </c>
      <c r="O50" s="9"/>
      <c r="P50" s="9">
        <v>4282</v>
      </c>
      <c r="Q50" s="9">
        <v>0</v>
      </c>
      <c r="R50" s="9">
        <v>345</v>
      </c>
      <c r="S50" s="9">
        <v>1124</v>
      </c>
      <c r="T50" s="9">
        <v>2118</v>
      </c>
      <c r="U50" s="9">
        <v>695</v>
      </c>
    </row>
    <row r="51" spans="2:2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s="6" customFormat="1" ht="12.75">
      <c r="A52" s="70" t="s">
        <v>3</v>
      </c>
      <c r="B52" s="24">
        <v>146701</v>
      </c>
      <c r="C52" s="24">
        <v>35834</v>
      </c>
      <c r="D52" s="24">
        <v>20420</v>
      </c>
      <c r="E52" s="24">
        <v>15388</v>
      </c>
      <c r="F52" s="24">
        <v>33584</v>
      </c>
      <c r="G52" s="24">
        <v>41475</v>
      </c>
      <c r="H52" s="24"/>
      <c r="I52" s="24">
        <v>71531</v>
      </c>
      <c r="J52" s="24">
        <v>18555</v>
      </c>
      <c r="K52" s="24">
        <v>12376</v>
      </c>
      <c r="L52" s="24">
        <v>9628</v>
      </c>
      <c r="M52" s="24">
        <v>17183</v>
      </c>
      <c r="N52" s="24">
        <v>13789</v>
      </c>
      <c r="O52" s="24"/>
      <c r="P52" s="24">
        <v>75170</v>
      </c>
      <c r="Q52" s="24">
        <v>17279</v>
      </c>
      <c r="R52" s="24">
        <v>8044</v>
      </c>
      <c r="S52" s="24">
        <v>5760</v>
      </c>
      <c r="T52" s="24">
        <v>16401</v>
      </c>
      <c r="U52" s="24">
        <v>27686</v>
      </c>
    </row>
    <row r="54" spans="1:21" ht="12.75">
      <c r="A54" s="67">
        <v>2013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6" customFormat="1" ht="12.75">
      <c r="A55" s="70" t="s">
        <v>0</v>
      </c>
      <c r="B55" s="6">
        <v>528510</v>
      </c>
      <c r="C55" s="6">
        <v>77749</v>
      </c>
      <c r="D55" s="6">
        <v>113939</v>
      </c>
      <c r="E55" s="6">
        <v>83678</v>
      </c>
      <c r="F55" s="6">
        <v>154316</v>
      </c>
      <c r="G55" s="6">
        <v>98828</v>
      </c>
      <c r="I55" s="6">
        <v>245994</v>
      </c>
      <c r="J55" s="6">
        <v>36480</v>
      </c>
      <c r="K55" s="6">
        <v>55699</v>
      </c>
      <c r="L55" s="6">
        <v>43011</v>
      </c>
      <c r="M55" s="6">
        <v>72747</v>
      </c>
      <c r="N55" s="6">
        <v>38057</v>
      </c>
      <c r="P55" s="6">
        <v>282516</v>
      </c>
      <c r="Q55" s="6">
        <v>41269</v>
      </c>
      <c r="R55" s="6">
        <v>58240</v>
      </c>
      <c r="S55" s="6">
        <v>40667</v>
      </c>
      <c r="T55" s="6">
        <v>81569</v>
      </c>
      <c r="U55" s="6">
        <v>60771</v>
      </c>
    </row>
    <row r="56" ht="12.75">
      <c r="A56" s="70"/>
    </row>
    <row r="57" spans="1:21" s="6" customFormat="1" ht="12.75">
      <c r="A57" s="67" t="s">
        <v>1</v>
      </c>
      <c r="B57" s="6">
        <v>384227</v>
      </c>
      <c r="C57" s="6">
        <v>42818</v>
      </c>
      <c r="D57" s="6">
        <v>93400</v>
      </c>
      <c r="E57" s="6">
        <v>68434</v>
      </c>
      <c r="F57" s="6">
        <v>122139</v>
      </c>
      <c r="G57" s="6">
        <v>57436</v>
      </c>
      <c r="I57" s="6">
        <v>175373</v>
      </c>
      <c r="J57" s="6">
        <v>18458</v>
      </c>
      <c r="K57" s="6">
        <v>43272</v>
      </c>
      <c r="L57" s="6">
        <v>33427</v>
      </c>
      <c r="M57" s="6">
        <v>56084</v>
      </c>
      <c r="N57" s="6">
        <v>24132</v>
      </c>
      <c r="P57" s="6">
        <v>208854</v>
      </c>
      <c r="Q57" s="6">
        <v>24360</v>
      </c>
      <c r="R57" s="6">
        <v>50128</v>
      </c>
      <c r="S57" s="6">
        <v>35007</v>
      </c>
      <c r="T57" s="6">
        <v>66055</v>
      </c>
      <c r="U57" s="6">
        <v>33304</v>
      </c>
    </row>
    <row r="58" ht="12.75">
      <c r="A58" s="70"/>
    </row>
    <row r="59" spans="1:21" s="6" customFormat="1" ht="12.75">
      <c r="A59" s="6" t="s">
        <v>20</v>
      </c>
      <c r="B59" s="6">
        <v>175239</v>
      </c>
      <c r="C59" s="6">
        <v>38921</v>
      </c>
      <c r="D59" s="6">
        <v>39523</v>
      </c>
      <c r="E59" s="6">
        <v>24852</v>
      </c>
      <c r="F59" s="6">
        <v>50024</v>
      </c>
      <c r="G59" s="6">
        <v>21919</v>
      </c>
      <c r="I59" s="6">
        <v>86686</v>
      </c>
      <c r="J59" s="6">
        <v>17393</v>
      </c>
      <c r="K59" s="6">
        <v>21609</v>
      </c>
      <c r="L59" s="6">
        <v>14451</v>
      </c>
      <c r="M59" s="6">
        <v>25211</v>
      </c>
      <c r="N59" s="6">
        <v>8022</v>
      </c>
      <c r="P59" s="6">
        <v>88553</v>
      </c>
      <c r="Q59" s="6">
        <v>21528</v>
      </c>
      <c r="R59" s="6">
        <v>17914</v>
      </c>
      <c r="S59" s="6">
        <v>10401</v>
      </c>
      <c r="T59" s="6">
        <v>24813</v>
      </c>
      <c r="U59" s="6">
        <v>13897</v>
      </c>
    </row>
    <row r="61" spans="1:21" s="6" customFormat="1" ht="12.75">
      <c r="A61" s="70" t="s">
        <v>2</v>
      </c>
      <c r="B61" s="6">
        <f>SUM(B62:B65)</f>
        <v>208988</v>
      </c>
      <c r="C61" s="6">
        <v>3897</v>
      </c>
      <c r="D61" s="6">
        <v>53877</v>
      </c>
      <c r="E61" s="6">
        <v>43582</v>
      </c>
      <c r="F61" s="6">
        <v>72115</v>
      </c>
      <c r="G61" s="6">
        <v>35517</v>
      </c>
      <c r="I61" s="6">
        <f>SUM(I62:I65)</f>
        <v>88687</v>
      </c>
      <c r="J61" s="6">
        <v>1065</v>
      </c>
      <c r="K61" s="6">
        <v>21663</v>
      </c>
      <c r="L61" s="6">
        <v>18976</v>
      </c>
      <c r="M61" s="6">
        <v>30873</v>
      </c>
      <c r="N61" s="6">
        <v>16110</v>
      </c>
      <c r="P61" s="6">
        <f>SUM(P62:P65)</f>
        <v>120301</v>
      </c>
      <c r="Q61" s="6">
        <v>2832</v>
      </c>
      <c r="R61" s="6">
        <v>32214</v>
      </c>
      <c r="S61" s="6">
        <v>24606</v>
      </c>
      <c r="T61" s="6">
        <v>41242</v>
      </c>
      <c r="U61" s="6">
        <v>19407</v>
      </c>
    </row>
    <row r="62" spans="1:21" ht="12.75">
      <c r="A62" s="7" t="s">
        <v>42</v>
      </c>
      <c r="B62" s="7">
        <v>45912</v>
      </c>
      <c r="C62" s="7">
        <v>169</v>
      </c>
      <c r="D62" s="7">
        <v>505</v>
      </c>
      <c r="E62" s="7">
        <v>6534</v>
      </c>
      <c r="F62" s="7">
        <v>25698</v>
      </c>
      <c r="G62" s="7">
        <v>13006</v>
      </c>
      <c r="I62" s="7">
        <v>16559</v>
      </c>
      <c r="J62" s="7">
        <v>118</v>
      </c>
      <c r="K62" s="7">
        <v>230</v>
      </c>
      <c r="L62" s="7">
        <v>2612</v>
      </c>
      <c r="M62" s="7">
        <v>9185</v>
      </c>
      <c r="N62" s="7">
        <v>4414</v>
      </c>
      <c r="P62" s="7">
        <v>29353</v>
      </c>
      <c r="Q62" s="7">
        <v>51</v>
      </c>
      <c r="R62" s="7">
        <v>275</v>
      </c>
      <c r="S62" s="7">
        <v>3922</v>
      </c>
      <c r="T62" s="7">
        <v>16513</v>
      </c>
      <c r="U62" s="7">
        <v>8592</v>
      </c>
    </row>
    <row r="63" spans="1:21" ht="12.75">
      <c r="A63" s="7" t="s">
        <v>44</v>
      </c>
      <c r="B63" s="7">
        <v>67401</v>
      </c>
      <c r="C63" s="7">
        <v>3440</v>
      </c>
      <c r="D63" s="7">
        <v>28533</v>
      </c>
      <c r="E63" s="7">
        <v>13425</v>
      </c>
      <c r="F63" s="7">
        <v>13545</v>
      </c>
      <c r="G63" s="7">
        <v>8458</v>
      </c>
      <c r="I63" s="7">
        <v>27892</v>
      </c>
      <c r="J63" s="7">
        <v>864</v>
      </c>
      <c r="K63" s="7">
        <v>11215</v>
      </c>
      <c r="L63" s="7">
        <v>5866</v>
      </c>
      <c r="M63" s="7">
        <v>6026</v>
      </c>
      <c r="N63" s="7">
        <v>3921</v>
      </c>
      <c r="P63" s="7">
        <v>39509</v>
      </c>
      <c r="Q63" s="7">
        <v>2576</v>
      </c>
      <c r="R63" s="7">
        <v>17318</v>
      </c>
      <c r="S63" s="7">
        <v>7559</v>
      </c>
      <c r="T63" s="7">
        <v>7519</v>
      </c>
      <c r="U63" s="7">
        <v>4537</v>
      </c>
    </row>
    <row r="64" spans="1:21" ht="12.75">
      <c r="A64" s="7" t="s">
        <v>45</v>
      </c>
      <c r="B64" s="7">
        <v>85351</v>
      </c>
      <c r="C64" s="7">
        <v>278</v>
      </c>
      <c r="D64" s="7">
        <v>24056</v>
      </c>
      <c r="E64" s="7">
        <v>21209</v>
      </c>
      <c r="F64" s="7">
        <v>28160</v>
      </c>
      <c r="G64" s="7">
        <v>11648</v>
      </c>
      <c r="I64" s="7">
        <v>38417</v>
      </c>
      <c r="J64" s="7">
        <v>76</v>
      </c>
      <c r="K64" s="7">
        <v>9795</v>
      </c>
      <c r="L64" s="7">
        <v>9265</v>
      </c>
      <c r="M64" s="7">
        <v>13131</v>
      </c>
      <c r="N64" s="7">
        <v>6150</v>
      </c>
      <c r="P64" s="7">
        <v>46934</v>
      </c>
      <c r="Q64" s="7">
        <v>202</v>
      </c>
      <c r="R64" s="7">
        <v>14261</v>
      </c>
      <c r="S64" s="7">
        <v>11944</v>
      </c>
      <c r="T64" s="7">
        <v>15029</v>
      </c>
      <c r="U64" s="7">
        <v>5498</v>
      </c>
    </row>
    <row r="65" spans="1:21" ht="12.75">
      <c r="A65" s="7" t="s">
        <v>46</v>
      </c>
      <c r="B65" s="7">
        <v>10324</v>
      </c>
      <c r="C65" s="7">
        <v>10</v>
      </c>
      <c r="D65" s="7">
        <v>783</v>
      </c>
      <c r="E65" s="7">
        <v>2414</v>
      </c>
      <c r="F65" s="7">
        <v>4712</v>
      </c>
      <c r="G65" s="7">
        <v>2405</v>
      </c>
      <c r="I65" s="7">
        <v>5819</v>
      </c>
      <c r="J65" s="7">
        <v>7</v>
      </c>
      <c r="K65" s="7">
        <v>423</v>
      </c>
      <c r="L65" s="7">
        <v>1233</v>
      </c>
      <c r="M65" s="7">
        <v>2531</v>
      </c>
      <c r="N65" s="7">
        <v>1625</v>
      </c>
      <c r="P65" s="7">
        <v>4505</v>
      </c>
      <c r="Q65" s="7">
        <v>3</v>
      </c>
      <c r="R65" s="7">
        <v>360</v>
      </c>
      <c r="S65" s="7">
        <v>1181</v>
      </c>
      <c r="T65" s="7">
        <v>2181</v>
      </c>
      <c r="U65" s="7">
        <v>780</v>
      </c>
    </row>
    <row r="67" spans="1:21" s="6" customFormat="1" ht="12.75">
      <c r="A67" s="70" t="s">
        <v>3</v>
      </c>
      <c r="B67" s="6">
        <v>144283</v>
      </c>
      <c r="C67" s="6">
        <v>34931</v>
      </c>
      <c r="D67" s="6">
        <v>20539</v>
      </c>
      <c r="E67" s="6">
        <v>15244</v>
      </c>
      <c r="F67" s="6">
        <v>32177</v>
      </c>
      <c r="G67" s="6">
        <v>41392</v>
      </c>
      <c r="I67" s="6">
        <v>70621</v>
      </c>
      <c r="J67" s="6">
        <v>18022</v>
      </c>
      <c r="K67" s="6">
        <v>12427</v>
      </c>
      <c r="L67" s="6">
        <v>9584</v>
      </c>
      <c r="M67" s="6">
        <v>16663</v>
      </c>
      <c r="N67" s="6">
        <v>13925</v>
      </c>
      <c r="P67" s="6">
        <v>73662</v>
      </c>
      <c r="Q67" s="6">
        <v>16909</v>
      </c>
      <c r="R67" s="6">
        <v>8112</v>
      </c>
      <c r="S67" s="6">
        <v>5660</v>
      </c>
      <c r="T67" s="6">
        <v>15514</v>
      </c>
      <c r="U67" s="6">
        <v>27467</v>
      </c>
    </row>
    <row r="69" spans="2:21" ht="12.7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5">
      <c r="A70" s="103">
        <v>2014</v>
      </c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1:21" s="6" customFormat="1" ht="12.75">
      <c r="A71" s="90" t="s">
        <v>0</v>
      </c>
      <c r="B71" s="91">
        <v>534695</v>
      </c>
      <c r="C71" s="91">
        <v>76749</v>
      </c>
      <c r="D71" s="91">
        <v>116713</v>
      </c>
      <c r="E71" s="91">
        <v>85958</v>
      </c>
      <c r="F71" s="91">
        <v>153566</v>
      </c>
      <c r="G71" s="91">
        <v>101709</v>
      </c>
      <c r="H71" s="91"/>
      <c r="I71" s="91">
        <v>249141</v>
      </c>
      <c r="J71" s="91">
        <v>35747</v>
      </c>
      <c r="K71" s="91">
        <v>57066</v>
      </c>
      <c r="L71" s="91">
        <v>44304</v>
      </c>
      <c r="M71" s="91">
        <v>72596</v>
      </c>
      <c r="N71" s="91">
        <v>39428</v>
      </c>
      <c r="O71" s="91"/>
      <c r="P71" s="91">
        <v>285554</v>
      </c>
      <c r="Q71" s="91">
        <v>41002</v>
      </c>
      <c r="R71" s="91">
        <v>59647</v>
      </c>
      <c r="S71" s="91">
        <v>41654</v>
      </c>
      <c r="T71" s="91">
        <v>80970</v>
      </c>
      <c r="U71" s="91">
        <v>62281</v>
      </c>
    </row>
    <row r="72" spans="1:21" ht="12.75">
      <c r="A72" s="90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1:21" s="6" customFormat="1" ht="12.75">
      <c r="A73" s="92" t="s">
        <v>1</v>
      </c>
      <c r="B73" s="91">
        <v>391719</v>
      </c>
      <c r="C73" s="91">
        <v>42759</v>
      </c>
      <c r="D73" s="91">
        <v>95282</v>
      </c>
      <c r="E73" s="91">
        <v>70386</v>
      </c>
      <c r="F73" s="91">
        <v>122529</v>
      </c>
      <c r="G73" s="91">
        <v>60763</v>
      </c>
      <c r="H73" s="91"/>
      <c r="I73" s="91">
        <v>178760</v>
      </c>
      <c r="J73" s="91">
        <v>18278</v>
      </c>
      <c r="K73" s="91">
        <v>44189</v>
      </c>
      <c r="L73" s="91">
        <v>34505</v>
      </c>
      <c r="M73" s="91">
        <v>56285</v>
      </c>
      <c r="N73" s="91">
        <v>25503</v>
      </c>
      <c r="O73" s="91"/>
      <c r="P73" s="91">
        <v>212959</v>
      </c>
      <c r="Q73" s="91">
        <v>24481</v>
      </c>
      <c r="R73" s="91">
        <v>51093</v>
      </c>
      <c r="S73" s="91">
        <v>35881</v>
      </c>
      <c r="T73" s="91">
        <v>66244</v>
      </c>
      <c r="U73" s="91">
        <v>35260</v>
      </c>
    </row>
    <row r="74" spans="1:21" ht="12.75">
      <c r="A74" s="90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1:21" s="6" customFormat="1" ht="12.75">
      <c r="A75" s="93" t="s">
        <v>20</v>
      </c>
      <c r="B75" s="91">
        <v>177065</v>
      </c>
      <c r="C75" s="91">
        <v>38758</v>
      </c>
      <c r="D75" s="91">
        <v>40244</v>
      </c>
      <c r="E75" s="91">
        <v>25153</v>
      </c>
      <c r="F75" s="91">
        <v>49846</v>
      </c>
      <c r="G75" s="91">
        <v>23064</v>
      </c>
      <c r="H75" s="91"/>
      <c r="I75" s="91">
        <v>87759</v>
      </c>
      <c r="J75" s="91">
        <v>17236</v>
      </c>
      <c r="K75" s="91">
        <v>21998</v>
      </c>
      <c r="L75" s="91">
        <v>14726</v>
      </c>
      <c r="M75" s="91">
        <v>25278</v>
      </c>
      <c r="N75" s="91">
        <v>8521</v>
      </c>
      <c r="O75" s="91"/>
      <c r="P75" s="91">
        <v>89306</v>
      </c>
      <c r="Q75" s="91">
        <v>21522</v>
      </c>
      <c r="R75" s="91">
        <v>18246</v>
      </c>
      <c r="S75" s="91">
        <v>10427</v>
      </c>
      <c r="T75" s="91">
        <v>24568</v>
      </c>
      <c r="U75" s="91">
        <v>14543</v>
      </c>
    </row>
    <row r="76" spans="1:21" ht="12.75">
      <c r="A76" s="94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1:21" s="6" customFormat="1" ht="12.75">
      <c r="A77" s="90" t="s">
        <v>2</v>
      </c>
      <c r="B77" s="91">
        <v>214654</v>
      </c>
      <c r="C77" s="91">
        <v>4001</v>
      </c>
      <c r="D77" s="91">
        <v>55038</v>
      </c>
      <c r="E77" s="91">
        <v>45233</v>
      </c>
      <c r="F77" s="91">
        <v>72683</v>
      </c>
      <c r="G77" s="91">
        <v>37699</v>
      </c>
      <c r="H77" s="91"/>
      <c r="I77" s="91">
        <v>91001</v>
      </c>
      <c r="J77" s="91">
        <v>1042</v>
      </c>
      <c r="K77" s="91">
        <v>22191</v>
      </c>
      <c r="L77" s="91">
        <v>19779</v>
      </c>
      <c r="M77" s="91">
        <v>31007</v>
      </c>
      <c r="N77" s="91">
        <v>16982</v>
      </c>
      <c r="O77" s="91"/>
      <c r="P77" s="91">
        <v>123653</v>
      </c>
      <c r="Q77" s="91">
        <v>2959</v>
      </c>
      <c r="R77" s="91">
        <v>32847</v>
      </c>
      <c r="S77" s="91">
        <v>25454</v>
      </c>
      <c r="T77" s="91">
        <v>41676</v>
      </c>
      <c r="U77" s="91">
        <v>20717</v>
      </c>
    </row>
    <row r="78" spans="1:21" ht="12.75">
      <c r="A78" s="94" t="s">
        <v>42</v>
      </c>
      <c r="B78" s="88">
        <v>45225</v>
      </c>
      <c r="C78" s="88">
        <v>156</v>
      </c>
      <c r="D78" s="88">
        <v>440</v>
      </c>
      <c r="E78" s="88">
        <v>5419</v>
      </c>
      <c r="F78" s="88">
        <v>25431</v>
      </c>
      <c r="G78" s="88">
        <v>13779</v>
      </c>
      <c r="H78" s="88"/>
      <c r="I78" s="88">
        <v>16300</v>
      </c>
      <c r="J78" s="88">
        <v>103</v>
      </c>
      <c r="K78" s="88">
        <v>207</v>
      </c>
      <c r="L78" s="88">
        <v>2203</v>
      </c>
      <c r="M78" s="88">
        <v>9147</v>
      </c>
      <c r="N78" s="88">
        <v>4640</v>
      </c>
      <c r="O78" s="88"/>
      <c r="P78" s="88">
        <v>28925</v>
      </c>
      <c r="Q78" s="88">
        <v>53</v>
      </c>
      <c r="R78" s="88">
        <v>233</v>
      </c>
      <c r="S78" s="88">
        <v>3216</v>
      </c>
      <c r="T78" s="88">
        <v>16284</v>
      </c>
      <c r="U78" s="88">
        <v>9139</v>
      </c>
    </row>
    <row r="79" spans="1:21" ht="12.75">
      <c r="A79" s="94" t="s">
        <v>44</v>
      </c>
      <c r="B79" s="88">
        <v>70272</v>
      </c>
      <c r="C79" s="88">
        <v>3603</v>
      </c>
      <c r="D79" s="88">
        <v>29213</v>
      </c>
      <c r="E79" s="88">
        <v>14888</v>
      </c>
      <c r="F79" s="88">
        <v>13641</v>
      </c>
      <c r="G79" s="88">
        <v>8927</v>
      </c>
      <c r="H79" s="88"/>
      <c r="I79" s="88">
        <v>29065</v>
      </c>
      <c r="J79" s="88">
        <v>875</v>
      </c>
      <c r="K79" s="88">
        <v>11551</v>
      </c>
      <c r="L79" s="88">
        <v>6553</v>
      </c>
      <c r="M79" s="88">
        <v>5964</v>
      </c>
      <c r="N79" s="88">
        <v>4122</v>
      </c>
      <c r="O79" s="88"/>
      <c r="P79" s="88">
        <v>41207</v>
      </c>
      <c r="Q79" s="88">
        <v>2728</v>
      </c>
      <c r="R79" s="88">
        <v>17662</v>
      </c>
      <c r="S79" s="88">
        <v>8335</v>
      </c>
      <c r="T79" s="88">
        <v>7677</v>
      </c>
      <c r="U79" s="88">
        <v>4805</v>
      </c>
    </row>
    <row r="80" spans="1:21" ht="12.75">
      <c r="A80" s="94" t="s">
        <v>45</v>
      </c>
      <c r="B80" s="88">
        <v>88523</v>
      </c>
      <c r="C80" s="88">
        <v>234</v>
      </c>
      <c r="D80" s="88">
        <v>24612</v>
      </c>
      <c r="E80" s="88">
        <v>22411</v>
      </c>
      <c r="F80" s="88">
        <v>28833</v>
      </c>
      <c r="G80" s="88">
        <v>12433</v>
      </c>
      <c r="H80" s="88"/>
      <c r="I80" s="88">
        <v>39691</v>
      </c>
      <c r="J80" s="88">
        <v>59</v>
      </c>
      <c r="K80" s="88">
        <v>10022</v>
      </c>
      <c r="L80" s="88">
        <v>9739</v>
      </c>
      <c r="M80" s="88">
        <v>13352</v>
      </c>
      <c r="N80" s="88">
        <v>6519</v>
      </c>
      <c r="O80" s="88"/>
      <c r="P80" s="88">
        <v>48832</v>
      </c>
      <c r="Q80" s="88">
        <v>175</v>
      </c>
      <c r="R80" s="88">
        <v>14590</v>
      </c>
      <c r="S80" s="88">
        <v>12672</v>
      </c>
      <c r="T80" s="88">
        <v>15481</v>
      </c>
      <c r="U80" s="88">
        <v>5914</v>
      </c>
    </row>
    <row r="81" spans="1:21" ht="12.75">
      <c r="A81" s="94" t="s">
        <v>46</v>
      </c>
      <c r="B81" s="88">
        <v>10634</v>
      </c>
      <c r="C81" s="88">
        <v>8</v>
      </c>
      <c r="D81" s="88">
        <v>773</v>
      </c>
      <c r="E81" s="88">
        <v>2515</v>
      </c>
      <c r="F81" s="88">
        <v>4778</v>
      </c>
      <c r="G81" s="88">
        <v>2560</v>
      </c>
      <c r="H81" s="88"/>
      <c r="I81" s="88">
        <v>5945</v>
      </c>
      <c r="J81" s="88">
        <v>5</v>
      </c>
      <c r="K81" s="88">
        <v>411</v>
      </c>
      <c r="L81" s="88">
        <v>1284</v>
      </c>
      <c r="M81" s="88">
        <v>2544</v>
      </c>
      <c r="N81" s="88">
        <v>1701</v>
      </c>
      <c r="O81" s="88"/>
      <c r="P81" s="88">
        <v>4689</v>
      </c>
      <c r="Q81" s="88">
        <v>3</v>
      </c>
      <c r="R81" s="88">
        <v>362</v>
      </c>
      <c r="S81" s="88">
        <v>1231</v>
      </c>
      <c r="T81" s="88">
        <v>2234</v>
      </c>
      <c r="U81" s="88">
        <v>859</v>
      </c>
    </row>
    <row r="82" spans="1:21" ht="12.75">
      <c r="A82" s="9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s="6" customFormat="1" ht="12.75">
      <c r="A83" s="90" t="s">
        <v>3</v>
      </c>
      <c r="B83" s="91">
        <v>142976</v>
      </c>
      <c r="C83" s="91">
        <v>33990</v>
      </c>
      <c r="D83" s="91">
        <v>21431</v>
      </c>
      <c r="E83" s="91">
        <v>15572</v>
      </c>
      <c r="F83" s="91">
        <v>31037</v>
      </c>
      <c r="G83" s="91">
        <v>40946</v>
      </c>
      <c r="H83" s="91"/>
      <c r="I83" s="91">
        <v>70381</v>
      </c>
      <c r="J83" s="91">
        <v>17469</v>
      </c>
      <c r="K83" s="91">
        <v>12877</v>
      </c>
      <c r="L83" s="91">
        <v>9799</v>
      </c>
      <c r="M83" s="91">
        <v>16311</v>
      </c>
      <c r="N83" s="91">
        <v>13925</v>
      </c>
      <c r="O83" s="91"/>
      <c r="P83" s="91">
        <v>72595</v>
      </c>
      <c r="Q83" s="91">
        <v>16521</v>
      </c>
      <c r="R83" s="91">
        <v>8554</v>
      </c>
      <c r="S83" s="91">
        <v>5773</v>
      </c>
      <c r="T83" s="91">
        <v>14726</v>
      </c>
      <c r="U83" s="91">
        <v>27021</v>
      </c>
    </row>
    <row r="84" spans="1:21" ht="12.75">
      <c r="A84" s="9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ht="15">
      <c r="A86" s="103"/>
      <c r="B86" s="93" t="s">
        <v>31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ht="12.75">
      <c r="A87" s="94"/>
      <c r="B87" s="95" t="s">
        <v>14</v>
      </c>
      <c r="C87" s="95"/>
      <c r="D87" s="95"/>
      <c r="E87" s="95"/>
      <c r="F87" s="95"/>
      <c r="G87" s="95"/>
      <c r="H87" s="94"/>
      <c r="I87" s="96" t="s">
        <v>8</v>
      </c>
      <c r="J87" s="97"/>
      <c r="K87" s="97"/>
      <c r="L87" s="97"/>
      <c r="M87" s="97"/>
      <c r="N87" s="97"/>
      <c r="O87" s="94"/>
      <c r="P87" s="96" t="s">
        <v>9</v>
      </c>
      <c r="Q87" s="97"/>
      <c r="R87" s="97"/>
      <c r="S87" s="97"/>
      <c r="T87" s="97"/>
      <c r="U87" s="97"/>
    </row>
    <row r="88" spans="1:21" ht="12.75">
      <c r="A88" s="94"/>
      <c r="B88" s="93" t="s">
        <v>29</v>
      </c>
      <c r="C88" s="93"/>
      <c r="D88" s="93"/>
      <c r="E88" s="93"/>
      <c r="F88" s="93"/>
      <c r="G88" s="93"/>
      <c r="H88" s="93"/>
      <c r="I88" s="93" t="s">
        <v>29</v>
      </c>
      <c r="J88" s="93"/>
      <c r="K88" s="93"/>
      <c r="L88" s="93"/>
      <c r="M88" s="93"/>
      <c r="N88" s="93"/>
      <c r="O88" s="93"/>
      <c r="P88" s="93" t="s">
        <v>29</v>
      </c>
      <c r="Q88" s="93"/>
      <c r="R88" s="93"/>
      <c r="S88" s="93"/>
      <c r="T88" s="93"/>
      <c r="U88" s="93"/>
    </row>
    <row r="89" spans="1:21" ht="12.75">
      <c r="A89" s="94"/>
      <c r="B89" s="93" t="s">
        <v>30</v>
      </c>
      <c r="C89" s="102" t="s">
        <v>15</v>
      </c>
      <c r="D89" s="102" t="s">
        <v>16</v>
      </c>
      <c r="E89" s="102" t="s">
        <v>17</v>
      </c>
      <c r="F89" s="102" t="s">
        <v>18</v>
      </c>
      <c r="G89" s="102" t="s">
        <v>19</v>
      </c>
      <c r="H89" s="93"/>
      <c r="I89" s="93" t="s">
        <v>30</v>
      </c>
      <c r="J89" s="93" t="s">
        <v>15</v>
      </c>
      <c r="K89" s="93" t="s">
        <v>16</v>
      </c>
      <c r="L89" s="93" t="s">
        <v>17</v>
      </c>
      <c r="M89" s="93" t="s">
        <v>18</v>
      </c>
      <c r="N89" s="93" t="s">
        <v>19</v>
      </c>
      <c r="O89" s="93"/>
      <c r="P89" s="93" t="s">
        <v>30</v>
      </c>
      <c r="Q89" s="93" t="s">
        <v>15</v>
      </c>
      <c r="R89" s="93" t="s">
        <v>16</v>
      </c>
      <c r="S89" s="93" t="s">
        <v>17</v>
      </c>
      <c r="T89" s="93" t="s">
        <v>18</v>
      </c>
      <c r="U89" s="93" t="s">
        <v>19</v>
      </c>
    </row>
    <row r="90" spans="1:21" ht="12.75">
      <c r="A90" s="94"/>
      <c r="B90" s="94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1:21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1:21" s="6" customFormat="1" ht="12.75">
      <c r="A92" s="90" t="s">
        <v>0</v>
      </c>
      <c r="B92" s="99">
        <f>SUM(B71*100/$B$71)</f>
        <v>100</v>
      </c>
      <c r="C92" s="99">
        <f>SUM(C71*100/C71)</f>
        <v>100</v>
      </c>
      <c r="D92" s="99">
        <f>SUM(D71*100/D71)</f>
        <v>100</v>
      </c>
      <c r="E92" s="99">
        <f>SUM(E71*100/E71)</f>
        <v>100</v>
      </c>
      <c r="F92" s="99">
        <f>SUM(F71*100/F71)</f>
        <v>100</v>
      </c>
      <c r="G92" s="99">
        <f>SUM(G71*100/G71)</f>
        <v>100</v>
      </c>
      <c r="H92" s="99"/>
      <c r="I92" s="99">
        <f>SUM(I71*100/$I$71)</f>
        <v>100</v>
      </c>
      <c r="J92" s="99">
        <f>SUM(J71*100/J71)</f>
        <v>100</v>
      </c>
      <c r="K92" s="99">
        <f>SUM(K71*100/K71)</f>
        <v>100</v>
      </c>
      <c r="L92" s="99">
        <f>SUM(L71*100/L71)</f>
        <v>100</v>
      </c>
      <c r="M92" s="99">
        <f>SUM(M71*100/M71)</f>
        <v>100</v>
      </c>
      <c r="N92" s="99">
        <f>SUM(N71*100/N71)</f>
        <v>100</v>
      </c>
      <c r="O92" s="99"/>
      <c r="P92" s="99">
        <f>SUM(P71*100/$P$71)</f>
        <v>100</v>
      </c>
      <c r="Q92" s="99">
        <f>SUM(Q71*100/Q71)</f>
        <v>100</v>
      </c>
      <c r="R92" s="99">
        <f>SUM(R71*100/R71)</f>
        <v>100</v>
      </c>
      <c r="S92" s="99">
        <f>SUM(S71*100/S71)</f>
        <v>100</v>
      </c>
      <c r="T92" s="99">
        <f>SUM(T71*100/T71)</f>
        <v>100</v>
      </c>
      <c r="U92" s="99">
        <f>SUM(U71*100/U71)</f>
        <v>100</v>
      </c>
    </row>
    <row r="93" spans="1:21" ht="12.75">
      <c r="A93" s="90"/>
      <c r="B93" s="100"/>
      <c r="C93" s="100"/>
      <c r="D93" s="100"/>
      <c r="E93" s="100"/>
      <c r="F93" s="100"/>
      <c r="G93" s="100"/>
      <c r="H93" s="100"/>
      <c r="I93" s="101"/>
      <c r="J93" s="100"/>
      <c r="K93" s="100"/>
      <c r="L93" s="100"/>
      <c r="M93" s="100"/>
      <c r="N93" s="100"/>
      <c r="O93" s="100"/>
      <c r="P93" s="101"/>
      <c r="Q93" s="100"/>
      <c r="R93" s="100"/>
      <c r="S93" s="100"/>
      <c r="T93" s="100"/>
      <c r="U93" s="100"/>
    </row>
    <row r="94" spans="1:21" s="6" customFormat="1" ht="12.75">
      <c r="A94" s="93" t="s">
        <v>22</v>
      </c>
      <c r="B94" s="101">
        <f aca="true" t="shared" si="2" ref="B94:B104">SUM(B73*100/$B$71)</f>
        <v>73.26026987347927</v>
      </c>
      <c r="C94" s="101">
        <f>SUM(C73*100/C71)</f>
        <v>55.71277801665168</v>
      </c>
      <c r="D94" s="101">
        <f>SUM(D73*100/D71)</f>
        <v>81.63786381979727</v>
      </c>
      <c r="E94" s="101">
        <f>SUM(E73*100/E71)</f>
        <v>81.88417599292679</v>
      </c>
      <c r="F94" s="101">
        <f>SUM(F73*100/F71)</f>
        <v>79.7891460349296</v>
      </c>
      <c r="G94" s="101">
        <f>SUM(G73*100/G71)</f>
        <v>59.74200906507782</v>
      </c>
      <c r="H94" s="101"/>
      <c r="I94" s="101">
        <f aca="true" t="shared" si="3" ref="I94:I104">SUM(I73*100/$I$71)</f>
        <v>71.75053483770235</v>
      </c>
      <c r="J94" s="101">
        <f>SUM(J73*100/J71)</f>
        <v>51.131563487845135</v>
      </c>
      <c r="K94" s="101">
        <f>SUM(K73*100/K71)</f>
        <v>77.43489994041987</v>
      </c>
      <c r="L94" s="101">
        <f>SUM(L73*100/L71)</f>
        <v>77.88235825207656</v>
      </c>
      <c r="M94" s="101">
        <f>SUM(M73*100/M71)</f>
        <v>77.53181993498265</v>
      </c>
      <c r="N94" s="101">
        <f>SUM(N73*100/N71)</f>
        <v>64.68245916607486</v>
      </c>
      <c r="O94" s="101"/>
      <c r="P94" s="101">
        <f aca="true" t="shared" si="4" ref="P94:P104">SUM(P73*100/$P$71)</f>
        <v>74.57748797075159</v>
      </c>
      <c r="Q94" s="101">
        <f>SUM(Q73*100/Q71)</f>
        <v>59.70684356860641</v>
      </c>
      <c r="R94" s="101">
        <f>SUM(R73*100/R71)</f>
        <v>85.6589602159371</v>
      </c>
      <c r="S94" s="101">
        <f>SUM(S73*100/S71)</f>
        <v>86.14058673836847</v>
      </c>
      <c r="T94" s="101">
        <f>SUM(T73*100/T71)</f>
        <v>81.81301716685192</v>
      </c>
      <c r="U94" s="101">
        <f>SUM(U73*100/U71)</f>
        <v>56.614376776223885</v>
      </c>
    </row>
    <row r="95" spans="1:21" ht="12.75">
      <c r="A95" s="90"/>
      <c r="B95" s="100"/>
      <c r="C95" s="100"/>
      <c r="D95" s="100"/>
      <c r="E95" s="100"/>
      <c r="F95" s="100"/>
      <c r="G95" s="100"/>
      <c r="H95" s="100"/>
      <c r="I95" s="101"/>
      <c r="J95" s="100"/>
      <c r="K95" s="100"/>
      <c r="L95" s="100"/>
      <c r="M95" s="100"/>
      <c r="N95" s="100"/>
      <c r="O95" s="100"/>
      <c r="P95" s="101"/>
      <c r="Q95" s="100"/>
      <c r="R95" s="100"/>
      <c r="S95" s="100"/>
      <c r="T95" s="100"/>
      <c r="U95" s="100"/>
    </row>
    <row r="96" spans="1:21" s="6" customFormat="1" ht="12.75">
      <c r="A96" s="93" t="s">
        <v>20</v>
      </c>
      <c r="B96" s="101">
        <f t="shared" si="2"/>
        <v>33.115140407148</v>
      </c>
      <c r="C96" s="101">
        <f>SUM(C75*100/C71)</f>
        <v>50.49968077759971</v>
      </c>
      <c r="D96" s="101">
        <f>SUM(D75*100/D71)</f>
        <v>34.481163195188195</v>
      </c>
      <c r="E96" s="101">
        <f>SUM(E75*100/E71)</f>
        <v>29.261965145768865</v>
      </c>
      <c r="F96" s="101">
        <f>SUM(F75*100/F71)</f>
        <v>32.45900785330086</v>
      </c>
      <c r="G96" s="101">
        <f>SUM(G75*100/G71)</f>
        <v>22.67645931038551</v>
      </c>
      <c r="H96" s="101"/>
      <c r="I96" s="101">
        <f t="shared" si="3"/>
        <v>35.22463183498501</v>
      </c>
      <c r="J96" s="101">
        <f>SUM(J75*100/J71)</f>
        <v>48.21663356365569</v>
      </c>
      <c r="K96" s="101">
        <f>SUM(K75*100/K71)</f>
        <v>38.54834752742438</v>
      </c>
      <c r="L96" s="101">
        <f>SUM(L75*100/L71)</f>
        <v>33.23853376670278</v>
      </c>
      <c r="M96" s="101">
        <f>SUM(M75*100/M71)</f>
        <v>34.82010028100722</v>
      </c>
      <c r="N96" s="101">
        <f>SUM(N75*100/N71)</f>
        <v>21.611545094856446</v>
      </c>
      <c r="O96" s="101"/>
      <c r="P96" s="101">
        <f t="shared" si="4"/>
        <v>31.274645075887573</v>
      </c>
      <c r="Q96" s="101">
        <f>SUM(Q75*100/Q71)</f>
        <v>52.49012243305204</v>
      </c>
      <c r="R96" s="101">
        <f>SUM(R75*100/R71)</f>
        <v>30.589970996026622</v>
      </c>
      <c r="S96" s="101">
        <f>SUM(S75*100/S71)</f>
        <v>25.03240985259519</v>
      </c>
      <c r="T96" s="101">
        <f>SUM(T75*100/T71)</f>
        <v>30.342102013091267</v>
      </c>
      <c r="U96" s="101">
        <f>SUM(U75*100/U71)</f>
        <v>23.350620574493025</v>
      </c>
    </row>
    <row r="97" spans="1:21" ht="12.75">
      <c r="A97" s="94"/>
      <c r="B97" s="100"/>
      <c r="C97" s="100"/>
      <c r="D97" s="100"/>
      <c r="E97" s="100"/>
      <c r="F97" s="100"/>
      <c r="G97" s="100"/>
      <c r="H97" s="100"/>
      <c r="I97" s="101"/>
      <c r="J97" s="100"/>
      <c r="K97" s="100"/>
      <c r="L97" s="100"/>
      <c r="M97" s="100"/>
      <c r="N97" s="100"/>
      <c r="O97" s="100"/>
      <c r="P97" s="101"/>
      <c r="Q97" s="100"/>
      <c r="R97" s="100"/>
      <c r="S97" s="100"/>
      <c r="T97" s="100"/>
      <c r="U97" s="100"/>
    </row>
    <row r="98" spans="1:21" s="6" customFormat="1" ht="12.75">
      <c r="A98" s="90" t="s">
        <v>2</v>
      </c>
      <c r="B98" s="101">
        <f t="shared" si="2"/>
        <v>40.14512946633127</v>
      </c>
      <c r="C98" s="101">
        <f>SUM(C77*100/C71)</f>
        <v>5.213097239051975</v>
      </c>
      <c r="D98" s="101">
        <f>SUM(D77*100/D71)</f>
        <v>47.15670062460909</v>
      </c>
      <c r="E98" s="101">
        <f>SUM(E77*100/E71)</f>
        <v>52.622210847157916</v>
      </c>
      <c r="F98" s="101">
        <f>SUM(F77*100/F71)</f>
        <v>47.33013818162875</v>
      </c>
      <c r="G98" s="101">
        <f>SUM(G77*100/G71)</f>
        <v>37.065549754692306</v>
      </c>
      <c r="H98" s="101"/>
      <c r="I98" s="101">
        <f t="shared" si="3"/>
        <v>36.525903002717335</v>
      </c>
      <c r="J98" s="101">
        <f>SUM(J77*100/J71)</f>
        <v>2.9149299241894426</v>
      </c>
      <c r="K98" s="101">
        <f>SUM(K77*100/K71)</f>
        <v>38.88655241299548</v>
      </c>
      <c r="L98" s="101">
        <f>SUM(L77*100/L71)</f>
        <v>44.643824485373784</v>
      </c>
      <c r="M98" s="101">
        <f>SUM(M77*100/M71)</f>
        <v>42.71171965397543</v>
      </c>
      <c r="N98" s="101">
        <f>SUM(N77*100/N71)</f>
        <v>43.070914071218425</v>
      </c>
      <c r="O98" s="101"/>
      <c r="P98" s="101">
        <f t="shared" si="4"/>
        <v>43.30284289486402</v>
      </c>
      <c r="Q98" s="101">
        <f>SUM(Q77*100/Q71)</f>
        <v>7.216721135554363</v>
      </c>
      <c r="R98" s="101">
        <f>SUM(R77*100/R71)</f>
        <v>55.06898921991047</v>
      </c>
      <c r="S98" s="101">
        <f>SUM(S77*100/S71)</f>
        <v>61.108176885773275</v>
      </c>
      <c r="T98" s="101">
        <f>SUM(T77*100/T71)</f>
        <v>51.47091515376065</v>
      </c>
      <c r="U98" s="101">
        <f>SUM(U77*100/U71)</f>
        <v>33.263756201730864</v>
      </c>
    </row>
    <row r="99" spans="1:21" ht="12.75">
      <c r="A99" s="94" t="s">
        <v>42</v>
      </c>
      <c r="B99" s="100">
        <f t="shared" si="2"/>
        <v>8.458092931484304</v>
      </c>
      <c r="C99" s="100">
        <f>SUM(C78*100/C71)</f>
        <v>0.20325997732869483</v>
      </c>
      <c r="D99" s="100">
        <f>SUM(D78*100/D71)</f>
        <v>0.3769931370113012</v>
      </c>
      <c r="E99" s="100">
        <f>SUM(E78*100/E71)</f>
        <v>6.3042416063659</v>
      </c>
      <c r="F99" s="100">
        <f>SUM(F78*100/F71)</f>
        <v>16.560306317804724</v>
      </c>
      <c r="G99" s="100">
        <f>SUM(G78*100/G71)</f>
        <v>13.547473674896027</v>
      </c>
      <c r="H99" s="100"/>
      <c r="I99" s="100">
        <f t="shared" si="3"/>
        <v>6.542479961146499</v>
      </c>
      <c r="J99" s="100">
        <f>SUM(J78*100/J71)</f>
        <v>0.28813606736229613</v>
      </c>
      <c r="K99" s="100">
        <f>SUM(K78*100/K71)</f>
        <v>0.3627378824518978</v>
      </c>
      <c r="L99" s="100">
        <f>SUM(L78*100/L71)</f>
        <v>4.972462983026364</v>
      </c>
      <c r="M99" s="100">
        <f>SUM(M78*100/M71)</f>
        <v>12.599867761309163</v>
      </c>
      <c r="N99" s="100">
        <f>SUM(N78*100/N71)</f>
        <v>11.768286496905752</v>
      </c>
      <c r="O99" s="100"/>
      <c r="P99" s="100">
        <f t="shared" si="4"/>
        <v>10.129432611695162</v>
      </c>
      <c r="Q99" s="100">
        <f>SUM(Q78*100/Q71)</f>
        <v>0.1292619872201356</v>
      </c>
      <c r="R99" s="100">
        <f>SUM(R78*100/R71)</f>
        <v>0.39063154894630076</v>
      </c>
      <c r="S99" s="100">
        <f>SUM(S78*100/S71)</f>
        <v>7.720747107120564</v>
      </c>
      <c r="T99" s="100">
        <f>SUM(T78*100/T71)</f>
        <v>20.111152278621713</v>
      </c>
      <c r="U99" s="100">
        <f>SUM(U78*100/U71)</f>
        <v>14.673817054960582</v>
      </c>
    </row>
    <row r="100" spans="1:21" ht="12.75">
      <c r="A100" s="94" t="s">
        <v>44</v>
      </c>
      <c r="B100" s="100">
        <f t="shared" si="2"/>
        <v>13.142445693339193</v>
      </c>
      <c r="C100" s="100">
        <f>SUM(C79*100/C71)</f>
        <v>4.694523707149279</v>
      </c>
      <c r="D100" s="100">
        <f>SUM(D79*100/D71)</f>
        <v>25.02977388979805</v>
      </c>
      <c r="E100" s="100">
        <f>SUM(E79*100/E71)</f>
        <v>17.320086553898417</v>
      </c>
      <c r="F100" s="100">
        <f>SUM(F79*100/F71)</f>
        <v>8.882825625463969</v>
      </c>
      <c r="G100" s="100">
        <f>SUM(G79*100/G71)</f>
        <v>8.777001052020962</v>
      </c>
      <c r="H100" s="100"/>
      <c r="I100" s="100">
        <f t="shared" si="3"/>
        <v>11.666084666915522</v>
      </c>
      <c r="J100" s="100">
        <f>SUM(J79*100/J71)</f>
        <v>2.4477578538059137</v>
      </c>
      <c r="K100" s="100">
        <f>SUM(K79*100/K71)</f>
        <v>20.24147478358392</v>
      </c>
      <c r="L100" s="100">
        <f>SUM(L79*100/L71)</f>
        <v>14.79098952690502</v>
      </c>
      <c r="M100" s="100">
        <f>SUM(M79*100/M71)</f>
        <v>8.215328668246185</v>
      </c>
      <c r="N100" s="100">
        <f>SUM(N79*100/N71)</f>
        <v>10.454499340570154</v>
      </c>
      <c r="O100" s="100"/>
      <c r="P100" s="100">
        <f t="shared" si="4"/>
        <v>14.430545536045722</v>
      </c>
      <c r="Q100" s="100">
        <f>SUM(Q79*100/Q71)</f>
        <v>6.653333983708112</v>
      </c>
      <c r="R100" s="100">
        <f>SUM(R79*100/R71)</f>
        <v>29.61087732828139</v>
      </c>
      <c r="S100" s="100">
        <f>SUM(S79*100/S71)</f>
        <v>20.010083065251838</v>
      </c>
      <c r="T100" s="100">
        <f>SUM(T79*100/T71)</f>
        <v>9.481289366432012</v>
      </c>
      <c r="U100" s="100">
        <f>SUM(U79*100/U71)</f>
        <v>7.715033477304475</v>
      </c>
    </row>
    <row r="101" spans="1:21" ht="12.75">
      <c r="A101" s="94" t="s">
        <v>45</v>
      </c>
      <c r="B101" s="100">
        <f t="shared" si="2"/>
        <v>16.555793489746492</v>
      </c>
      <c r="C101" s="100">
        <f>SUM(C80*100/C71)</f>
        <v>0.30488996599304224</v>
      </c>
      <c r="D101" s="100">
        <f>SUM(D80*100/D71)</f>
        <v>21.087625200277603</v>
      </c>
      <c r="E101" s="100">
        <f>SUM(E80*100/E71)</f>
        <v>26.072035179971614</v>
      </c>
      <c r="F101" s="100">
        <f>SUM(F80*100/F71)</f>
        <v>18.775640441243503</v>
      </c>
      <c r="G101" s="100">
        <f>SUM(G80*100/G71)</f>
        <v>12.224090296827223</v>
      </c>
      <c r="H101" s="100"/>
      <c r="I101" s="100">
        <f t="shared" si="3"/>
        <v>15.931139394961086</v>
      </c>
      <c r="J101" s="100">
        <f>SUM(J80*100/J71)</f>
        <v>0.16504881528519877</v>
      </c>
      <c r="K101" s="100">
        <f>SUM(K80*100/K71)</f>
        <v>17.56212105281604</v>
      </c>
      <c r="L101" s="100">
        <f>SUM(L80*100/L71)</f>
        <v>21.982213795594078</v>
      </c>
      <c r="M101" s="100">
        <f>SUM(M80*100/M71)</f>
        <v>18.39219791724062</v>
      </c>
      <c r="N101" s="100">
        <f>SUM(N80*100/N71)</f>
        <v>16.533935274424266</v>
      </c>
      <c r="O101" s="100"/>
      <c r="P101" s="100">
        <f t="shared" si="4"/>
        <v>17.100793545178846</v>
      </c>
      <c r="Q101" s="100">
        <f>SUM(Q80*100/Q71)</f>
        <v>0.4268084483683723</v>
      </c>
      <c r="R101" s="100">
        <f>SUM(R80*100/R71)</f>
        <v>24.46057639110098</v>
      </c>
      <c r="S101" s="100">
        <f>SUM(S80*100/S71)</f>
        <v>30.422048302684015</v>
      </c>
      <c r="T101" s="100">
        <f>SUM(T80*100/T71)</f>
        <v>19.11942694825244</v>
      </c>
      <c r="U101" s="100">
        <f>SUM(U80*100/U71)</f>
        <v>9.495672837623031</v>
      </c>
    </row>
    <row r="102" spans="1:21" ht="12.75">
      <c r="A102" s="94" t="s">
        <v>46</v>
      </c>
      <c r="B102" s="100">
        <f t="shared" si="2"/>
        <v>1.9887973517612845</v>
      </c>
      <c r="C102" s="100">
        <f>SUM(C81*100/C71)</f>
        <v>0.01042358858095871</v>
      </c>
      <c r="D102" s="100">
        <f>SUM(D81*100/D71)</f>
        <v>0.6623083975221269</v>
      </c>
      <c r="E102" s="100">
        <f>SUM(E81*100/E71)</f>
        <v>2.9258475069219854</v>
      </c>
      <c r="F102" s="100">
        <f>SUM(F81*100/F71)</f>
        <v>3.1113657971165494</v>
      </c>
      <c r="G102" s="100">
        <f>SUM(G81*100/G71)</f>
        <v>2.516984730948097</v>
      </c>
      <c r="H102" s="100"/>
      <c r="I102" s="100">
        <f t="shared" si="3"/>
        <v>2.3861989796942296</v>
      </c>
      <c r="J102" s="100">
        <f>SUM(J81*100/J71)</f>
        <v>0.013987187736033793</v>
      </c>
      <c r="K102" s="100">
        <f>SUM(K81*100/K71)</f>
        <v>0.7202186941436232</v>
      </c>
      <c r="L102" s="100">
        <f>SUM(L81*100/L71)</f>
        <v>2.8981581798483207</v>
      </c>
      <c r="M102" s="100">
        <f>SUM(M81*100/M71)</f>
        <v>3.504325307179459</v>
      </c>
      <c r="N102" s="100">
        <f>SUM(N81*100/N71)</f>
        <v>4.314192959318251</v>
      </c>
      <c r="O102" s="100"/>
      <c r="P102" s="100">
        <f t="shared" si="4"/>
        <v>1.6420712019442907</v>
      </c>
      <c r="Q102" s="100">
        <f>SUM(Q81*100/Q71)</f>
        <v>0.0073167162577435245</v>
      </c>
      <c r="R102" s="100">
        <f>SUM(R81*100/R71)</f>
        <v>0.6069039515818063</v>
      </c>
      <c r="S102" s="100">
        <f>SUM(S81*100/S71)</f>
        <v>2.955298410716858</v>
      </c>
      <c r="T102" s="100">
        <f>SUM(T81*100/T71)</f>
        <v>2.759046560454489</v>
      </c>
      <c r="U102" s="100">
        <f>SUM(U81*100/U71)</f>
        <v>1.3792328318427771</v>
      </c>
    </row>
    <row r="103" spans="1:21" ht="12.75">
      <c r="A103" s="94"/>
      <c r="B103" s="100"/>
      <c r="C103" s="100"/>
      <c r="D103" s="100"/>
      <c r="E103" s="100"/>
      <c r="F103" s="100"/>
      <c r="G103" s="100"/>
      <c r="H103" s="100"/>
      <c r="I103" s="101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1:21" s="6" customFormat="1" ht="12.75">
      <c r="A104" s="90" t="s">
        <v>3</v>
      </c>
      <c r="B104" s="101">
        <f t="shared" si="2"/>
        <v>26.739730126520726</v>
      </c>
      <c r="C104" s="101">
        <f>SUM(C83*100/C71)</f>
        <v>44.28722198334832</v>
      </c>
      <c r="D104" s="101">
        <f>SUM(D83*100/D71)</f>
        <v>18.362136180202718</v>
      </c>
      <c r="E104" s="101">
        <f>SUM(E83*100/E71)</f>
        <v>18.115824007073222</v>
      </c>
      <c r="F104" s="101">
        <f>SUM(F83*100/F71)</f>
        <v>20.210853965070392</v>
      </c>
      <c r="G104" s="101">
        <f>SUM(G83*100/G71)</f>
        <v>40.25799093492218</v>
      </c>
      <c r="H104" s="101"/>
      <c r="I104" s="101">
        <f t="shared" si="3"/>
        <v>28.249465162297653</v>
      </c>
      <c r="J104" s="101">
        <f>SUM(J83*100/J71)</f>
        <v>48.868436512154865</v>
      </c>
      <c r="K104" s="101">
        <f>SUM(K83*100/K71)</f>
        <v>22.565100059580136</v>
      </c>
      <c r="L104" s="101">
        <f>SUM(L83*100/L71)</f>
        <v>22.11764174792344</v>
      </c>
      <c r="M104" s="101">
        <f>SUM(M83*100/M71)</f>
        <v>22.468180065017357</v>
      </c>
      <c r="N104" s="101">
        <f>SUM(N83*100/N71)</f>
        <v>35.31754083392513</v>
      </c>
      <c r="O104" s="101"/>
      <c r="P104" s="101">
        <f t="shared" si="4"/>
        <v>25.42251202924841</v>
      </c>
      <c r="Q104" s="101">
        <f>SUM(Q83*100/Q71)</f>
        <v>40.29315643139359</v>
      </c>
      <c r="R104" s="101">
        <f>SUM(R83*100/R71)</f>
        <v>14.341039784062904</v>
      </c>
      <c r="S104" s="101">
        <f>SUM(S83*100/S71)</f>
        <v>13.859413261631536</v>
      </c>
      <c r="T104" s="101">
        <f>SUM(T83*100/T71)</f>
        <v>18.18698283314808</v>
      </c>
      <c r="U104" s="101">
        <f>SUM(U83*100/U71)</f>
        <v>43.385623223776115</v>
      </c>
    </row>
    <row r="105" spans="2:21" ht="12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ht="12.75">
      <c r="A106" s="7" t="s">
        <v>4</v>
      </c>
    </row>
    <row r="107" ht="12.75">
      <c r="A107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26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35.8515625" style="21" customWidth="1"/>
    <col min="2" max="2" width="9.140625" style="21" customWidth="1"/>
    <col min="3" max="3" width="11.00390625" style="21" customWidth="1"/>
    <col min="4" max="4" width="10.00390625" style="21" customWidth="1"/>
    <col min="5" max="5" width="1.57421875" style="21" customWidth="1"/>
    <col min="6" max="6" width="10.421875" style="21" customWidth="1"/>
    <col min="7" max="7" width="13.28125" style="21" customWidth="1"/>
    <col min="8" max="8" width="12.00390625" style="21" customWidth="1"/>
    <col min="9" max="9" width="2.00390625" style="21" customWidth="1"/>
    <col min="10" max="10" width="9.140625" style="21" customWidth="1"/>
    <col min="11" max="11" width="10.00390625" style="21" customWidth="1"/>
    <col min="12" max="12" width="10.28125" style="21" customWidth="1"/>
    <col min="13" max="13" width="1.7109375" style="21" customWidth="1"/>
    <col min="14" max="14" width="10.8515625" style="21" customWidth="1"/>
    <col min="15" max="15" width="11.28125" style="21" customWidth="1"/>
    <col min="16" max="16" width="11.00390625" style="21" customWidth="1"/>
    <col min="17" max="17" width="2.140625" style="21" customWidth="1"/>
    <col min="18" max="20" width="9.140625" style="21" customWidth="1"/>
    <col min="21" max="21" width="3.00390625" style="21" customWidth="1"/>
    <col min="22" max="23" width="9.140625" style="21" customWidth="1"/>
    <col min="24" max="24" width="10.8515625" style="21" customWidth="1"/>
    <col min="25" max="26" width="9.140625" style="21" customWidth="1"/>
    <col min="27" max="27" width="21.00390625" style="21" customWidth="1"/>
    <col min="28" max="16384" width="9.140625" style="21" customWidth="1"/>
  </cols>
  <sheetData>
    <row r="1" spans="1:16" ht="15.75">
      <c r="A1" s="38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74"/>
      <c r="L1" s="30"/>
      <c r="M1" s="61"/>
      <c r="N1" s="61"/>
      <c r="O1" s="61"/>
      <c r="P1" s="61"/>
    </row>
    <row r="2" spans="1:12" ht="15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4" ht="15">
      <c r="A3" s="16"/>
      <c r="B3" s="14" t="s">
        <v>56</v>
      </c>
      <c r="C3" s="13"/>
      <c r="D3" s="13"/>
      <c r="E3" s="13"/>
      <c r="F3" s="13"/>
      <c r="G3" s="13"/>
      <c r="H3" s="13"/>
      <c r="I3" s="16"/>
      <c r="J3" s="14" t="s">
        <v>58</v>
      </c>
      <c r="K3" s="13"/>
      <c r="L3" s="13"/>
      <c r="M3" s="13"/>
      <c r="N3" s="13"/>
      <c r="O3" s="13"/>
      <c r="P3" s="13"/>
      <c r="R3" s="14" t="s">
        <v>71</v>
      </c>
      <c r="S3" s="13"/>
      <c r="T3" s="13"/>
      <c r="U3" s="13"/>
      <c r="V3" s="13"/>
      <c r="W3" s="13"/>
      <c r="X3" s="13"/>
    </row>
    <row r="4" spans="1:24" ht="15">
      <c r="A4" s="16"/>
      <c r="B4" s="34" t="s">
        <v>60</v>
      </c>
      <c r="C4" s="34"/>
      <c r="D4" s="34"/>
      <c r="E4" s="34"/>
      <c r="F4" s="34" t="s">
        <v>63</v>
      </c>
      <c r="G4" s="34"/>
      <c r="H4" s="34"/>
      <c r="I4" s="53"/>
      <c r="J4" s="34" t="s">
        <v>60</v>
      </c>
      <c r="K4" s="34"/>
      <c r="L4" s="34"/>
      <c r="M4" s="34"/>
      <c r="N4" s="34" t="s">
        <v>63</v>
      </c>
      <c r="O4" s="34"/>
      <c r="P4" s="34"/>
      <c r="R4" s="34" t="s">
        <v>60</v>
      </c>
      <c r="S4" s="34"/>
      <c r="T4" s="34"/>
      <c r="U4" s="34"/>
      <c r="V4" s="34" t="s">
        <v>63</v>
      </c>
      <c r="W4" s="34"/>
      <c r="X4" s="34"/>
    </row>
    <row r="5" spans="1:24" ht="15">
      <c r="A5" s="16"/>
      <c r="B5" s="14" t="s">
        <v>61</v>
      </c>
      <c r="C5" s="14"/>
      <c r="D5" s="14"/>
      <c r="E5" s="34"/>
      <c r="F5" s="14" t="s">
        <v>62</v>
      </c>
      <c r="G5" s="14"/>
      <c r="H5" s="14"/>
      <c r="I5" s="53"/>
      <c r="J5" s="14" t="s">
        <v>61</v>
      </c>
      <c r="K5" s="14"/>
      <c r="L5" s="14"/>
      <c r="M5" s="34"/>
      <c r="N5" s="14" t="s">
        <v>62</v>
      </c>
      <c r="O5" s="14"/>
      <c r="P5" s="14"/>
      <c r="R5" s="14" t="s">
        <v>61</v>
      </c>
      <c r="S5" s="14"/>
      <c r="T5" s="14"/>
      <c r="U5" s="34"/>
      <c r="V5" s="14" t="s">
        <v>62</v>
      </c>
      <c r="W5" s="14"/>
      <c r="X5" s="14"/>
    </row>
    <row r="6" spans="1:24" ht="15">
      <c r="A6" s="53"/>
      <c r="B6" s="32" t="s">
        <v>7</v>
      </c>
      <c r="C6" s="32" t="s">
        <v>8</v>
      </c>
      <c r="D6" s="32" t="s">
        <v>9</v>
      </c>
      <c r="E6" s="32"/>
      <c r="F6" s="32" t="s">
        <v>7</v>
      </c>
      <c r="G6" s="32" t="s">
        <v>8</v>
      </c>
      <c r="H6" s="32" t="s">
        <v>9</v>
      </c>
      <c r="I6" s="63"/>
      <c r="J6" s="32" t="s">
        <v>7</v>
      </c>
      <c r="K6" s="32" t="s">
        <v>8</v>
      </c>
      <c r="L6" s="32" t="s">
        <v>9</v>
      </c>
      <c r="M6" s="32"/>
      <c r="N6" s="32" t="s">
        <v>7</v>
      </c>
      <c r="O6" s="32" t="s">
        <v>8</v>
      </c>
      <c r="P6" s="32" t="s">
        <v>9</v>
      </c>
      <c r="R6" s="32" t="s">
        <v>7</v>
      </c>
      <c r="S6" s="32" t="s">
        <v>8</v>
      </c>
      <c r="T6" s="32" t="s">
        <v>9</v>
      </c>
      <c r="U6" s="32"/>
      <c r="V6" s="32" t="s">
        <v>7</v>
      </c>
      <c r="W6" s="32" t="s">
        <v>8</v>
      </c>
      <c r="X6" s="32" t="s">
        <v>9</v>
      </c>
    </row>
    <row r="7" spans="1:24" ht="15">
      <c r="A7" s="54" t="s">
        <v>36</v>
      </c>
      <c r="B7" s="79">
        <v>2263</v>
      </c>
      <c r="C7" s="78">
        <v>980</v>
      </c>
      <c r="D7" s="78">
        <v>1283</v>
      </c>
      <c r="E7" s="56"/>
      <c r="F7" s="78">
        <v>97</v>
      </c>
      <c r="G7" s="78">
        <v>21</v>
      </c>
      <c r="H7" s="78">
        <v>76</v>
      </c>
      <c r="I7" s="56"/>
      <c r="J7" s="77">
        <v>2209</v>
      </c>
      <c r="K7" s="77">
        <v>918</v>
      </c>
      <c r="L7" s="77">
        <v>1291</v>
      </c>
      <c r="M7" s="56"/>
      <c r="N7" s="47">
        <v>144</v>
      </c>
      <c r="O7" s="78">
        <v>43</v>
      </c>
      <c r="P7" s="78">
        <v>101</v>
      </c>
      <c r="R7" s="77">
        <v>2207</v>
      </c>
      <c r="S7" s="77">
        <v>941</v>
      </c>
      <c r="T7" s="77">
        <v>1266</v>
      </c>
      <c r="U7" s="78"/>
      <c r="V7" s="77">
        <v>183</v>
      </c>
      <c r="W7" s="77">
        <v>47</v>
      </c>
      <c r="X7" s="77">
        <v>136</v>
      </c>
    </row>
    <row r="8" spans="1:24" ht="15">
      <c r="A8" s="54" t="s">
        <v>40</v>
      </c>
      <c r="B8" s="79">
        <v>1783</v>
      </c>
      <c r="C8" s="79">
        <v>348</v>
      </c>
      <c r="D8" s="79">
        <v>1435</v>
      </c>
      <c r="E8" s="59"/>
      <c r="F8" s="79">
        <v>50</v>
      </c>
      <c r="G8" s="79">
        <v>9</v>
      </c>
      <c r="H8" s="79">
        <v>41</v>
      </c>
      <c r="I8" s="56"/>
      <c r="J8" s="77">
        <v>1734</v>
      </c>
      <c r="K8" s="77">
        <v>357</v>
      </c>
      <c r="L8" s="77">
        <v>1377</v>
      </c>
      <c r="M8" s="56"/>
      <c r="N8" s="47">
        <v>48</v>
      </c>
      <c r="O8" s="78">
        <v>8</v>
      </c>
      <c r="P8" s="78">
        <v>40</v>
      </c>
      <c r="R8" s="77">
        <v>1650</v>
      </c>
      <c r="S8" s="77">
        <v>328</v>
      </c>
      <c r="T8" s="77">
        <v>1322</v>
      </c>
      <c r="U8" s="78"/>
      <c r="V8" s="77">
        <v>63</v>
      </c>
      <c r="W8" s="77">
        <v>9</v>
      </c>
      <c r="X8" s="77">
        <v>54</v>
      </c>
    </row>
    <row r="9" spans="1:24" ht="15">
      <c r="A9" s="54" t="s">
        <v>37</v>
      </c>
      <c r="B9" s="79">
        <v>8978</v>
      </c>
      <c r="C9" s="79">
        <v>3590</v>
      </c>
      <c r="D9" s="79">
        <v>5388</v>
      </c>
      <c r="E9" s="59"/>
      <c r="F9" s="79">
        <v>554</v>
      </c>
      <c r="G9" s="79">
        <v>170</v>
      </c>
      <c r="H9" s="79">
        <v>384</v>
      </c>
      <c r="I9" s="56"/>
      <c r="J9" s="77">
        <v>8935</v>
      </c>
      <c r="K9" s="77">
        <v>3587</v>
      </c>
      <c r="L9" s="77">
        <v>5348</v>
      </c>
      <c r="M9" s="56"/>
      <c r="N9" s="47">
        <v>629</v>
      </c>
      <c r="O9" s="78">
        <v>182</v>
      </c>
      <c r="P9" s="78">
        <v>447</v>
      </c>
      <c r="R9" s="77">
        <v>8996</v>
      </c>
      <c r="S9" s="77">
        <v>3610</v>
      </c>
      <c r="T9" s="77">
        <v>5386</v>
      </c>
      <c r="U9" s="78"/>
      <c r="V9" s="77">
        <v>696</v>
      </c>
      <c r="W9" s="77">
        <v>203</v>
      </c>
      <c r="X9" s="77">
        <v>493</v>
      </c>
    </row>
    <row r="10" spans="1:24" ht="15">
      <c r="A10" s="54" t="s">
        <v>41</v>
      </c>
      <c r="B10" s="79">
        <v>593</v>
      </c>
      <c r="C10" s="79">
        <v>116</v>
      </c>
      <c r="D10" s="79">
        <v>477</v>
      </c>
      <c r="E10" s="59"/>
      <c r="F10" s="79">
        <v>45</v>
      </c>
      <c r="G10" s="79">
        <v>8</v>
      </c>
      <c r="H10" s="79">
        <v>37</v>
      </c>
      <c r="I10" s="56"/>
      <c r="J10" s="77">
        <v>596</v>
      </c>
      <c r="K10" s="77">
        <v>116</v>
      </c>
      <c r="L10" s="77">
        <v>480</v>
      </c>
      <c r="M10" s="56"/>
      <c r="N10" s="78">
        <v>43</v>
      </c>
      <c r="O10" s="78">
        <v>12</v>
      </c>
      <c r="P10" s="78">
        <v>31</v>
      </c>
      <c r="R10" s="77">
        <v>656</v>
      </c>
      <c r="S10" s="77">
        <v>142</v>
      </c>
      <c r="T10" s="77">
        <v>514</v>
      </c>
      <c r="U10" s="78"/>
      <c r="V10" s="77">
        <v>55</v>
      </c>
      <c r="W10" s="77">
        <v>8</v>
      </c>
      <c r="X10" s="77">
        <v>47</v>
      </c>
    </row>
    <row r="11" spans="1:24" ht="15">
      <c r="A11" s="54" t="s">
        <v>38</v>
      </c>
      <c r="B11" s="79">
        <v>7111</v>
      </c>
      <c r="C11" s="79">
        <v>2385</v>
      </c>
      <c r="D11" s="79">
        <v>4726</v>
      </c>
      <c r="E11" s="59"/>
      <c r="F11" s="79">
        <v>564</v>
      </c>
      <c r="G11" s="79">
        <v>183</v>
      </c>
      <c r="H11" s="79">
        <v>379</v>
      </c>
      <c r="I11" s="56"/>
      <c r="J11" s="77">
        <v>7121</v>
      </c>
      <c r="K11" s="77">
        <v>2355</v>
      </c>
      <c r="L11" s="77">
        <v>4766</v>
      </c>
      <c r="M11" s="56"/>
      <c r="N11" s="78">
        <v>624</v>
      </c>
      <c r="O11" s="78">
        <v>172</v>
      </c>
      <c r="P11" s="78">
        <v>452</v>
      </c>
      <c r="R11" s="77">
        <v>6974</v>
      </c>
      <c r="S11" s="77">
        <v>2285</v>
      </c>
      <c r="T11" s="77">
        <v>4689</v>
      </c>
      <c r="U11" s="78"/>
      <c r="V11" s="77">
        <v>637</v>
      </c>
      <c r="W11" s="77">
        <v>181</v>
      </c>
      <c r="X11" s="77">
        <v>456</v>
      </c>
    </row>
    <row r="12" spans="1:24" ht="15">
      <c r="A12" s="54" t="s">
        <v>39</v>
      </c>
      <c r="B12" s="79">
        <v>15152</v>
      </c>
      <c r="C12" s="79">
        <v>8515</v>
      </c>
      <c r="D12" s="79">
        <v>6637</v>
      </c>
      <c r="E12" s="59"/>
      <c r="F12" s="79">
        <v>886</v>
      </c>
      <c r="G12" s="79">
        <v>386</v>
      </c>
      <c r="H12" s="79">
        <v>500</v>
      </c>
      <c r="I12" s="56"/>
      <c r="J12" s="77">
        <v>15300</v>
      </c>
      <c r="K12" s="77">
        <v>8676</v>
      </c>
      <c r="L12" s="77">
        <v>6624</v>
      </c>
      <c r="M12" s="56"/>
      <c r="N12" s="78">
        <v>1033</v>
      </c>
      <c r="O12" s="78">
        <v>451</v>
      </c>
      <c r="P12" s="78">
        <v>582</v>
      </c>
      <c r="R12" s="77">
        <v>15079</v>
      </c>
      <c r="S12" s="77">
        <v>8413</v>
      </c>
      <c r="T12" s="77">
        <v>6666</v>
      </c>
      <c r="U12" s="78"/>
      <c r="V12" s="77">
        <v>1102</v>
      </c>
      <c r="W12" s="77">
        <v>495</v>
      </c>
      <c r="X12" s="77">
        <v>607</v>
      </c>
    </row>
    <row r="13" spans="1:24" ht="15">
      <c r="A13" s="57" t="s">
        <v>7</v>
      </c>
      <c r="B13" s="62">
        <f>SUM(B7:B12)</f>
        <v>35880</v>
      </c>
      <c r="C13" s="62">
        <f>SUM(C7:C12)</f>
        <v>15934</v>
      </c>
      <c r="D13" s="62">
        <f>SUM(D7:D12)</f>
        <v>19946</v>
      </c>
      <c r="E13" s="62"/>
      <c r="F13" s="62">
        <f>SUM(F7:F12)</f>
        <v>2196</v>
      </c>
      <c r="G13" s="62">
        <f>SUM(G7:G12)</f>
        <v>777</v>
      </c>
      <c r="H13" s="62">
        <f>SUM(H7:H12)</f>
        <v>1417</v>
      </c>
      <c r="I13" s="56"/>
      <c r="J13" s="58">
        <f>SUM(J7:J12)</f>
        <v>35895</v>
      </c>
      <c r="K13" s="58">
        <f>SUM(K7:K12)</f>
        <v>16009</v>
      </c>
      <c r="L13" s="58">
        <f>SUM(L7:L12)</f>
        <v>19886</v>
      </c>
      <c r="M13" s="58"/>
      <c r="N13" s="58">
        <f>SUM(N7:N12)</f>
        <v>2521</v>
      </c>
      <c r="O13" s="58">
        <f>SUM(O7:O12)</f>
        <v>868</v>
      </c>
      <c r="P13" s="58">
        <f>SUM(P7:P12)</f>
        <v>1653</v>
      </c>
      <c r="R13" s="86">
        <f>SUM(R7:R12)</f>
        <v>35562</v>
      </c>
      <c r="S13" s="86">
        <f>SUM(S7:S12)</f>
        <v>15719</v>
      </c>
      <c r="T13" s="86">
        <f>SUM(T7:T12)</f>
        <v>19843</v>
      </c>
      <c r="U13" s="86"/>
      <c r="V13" s="86">
        <f>SUM(V7:V12)</f>
        <v>2736</v>
      </c>
      <c r="W13" s="86">
        <f>SUM(W7:W12)</f>
        <v>943</v>
      </c>
      <c r="X13" s="86">
        <f>SUM(X7:X12)</f>
        <v>1793</v>
      </c>
    </row>
    <row r="14" spans="1:24" ht="15">
      <c r="A14" s="53"/>
      <c r="B14" s="59"/>
      <c r="C14" s="59"/>
      <c r="D14" s="59"/>
      <c r="E14" s="59"/>
      <c r="F14" s="59"/>
      <c r="G14" s="59"/>
      <c r="H14" s="59"/>
      <c r="I14" s="56"/>
      <c r="J14" s="56"/>
      <c r="K14" s="56"/>
      <c r="L14" s="56"/>
      <c r="M14" s="56"/>
      <c r="N14" s="56"/>
      <c r="O14" s="56"/>
      <c r="P14" s="56"/>
      <c r="R14" s="56"/>
      <c r="S14" s="56"/>
      <c r="T14" s="56"/>
      <c r="U14" s="56"/>
      <c r="V14" s="56"/>
      <c r="W14" s="56"/>
      <c r="X14" s="56"/>
    </row>
    <row r="15" spans="1:24" ht="15">
      <c r="A15" s="53"/>
      <c r="B15" s="22" t="s">
        <v>57</v>
      </c>
      <c r="C15" s="23"/>
      <c r="D15" s="23"/>
      <c r="E15" s="23"/>
      <c r="F15" s="23"/>
      <c r="G15" s="23"/>
      <c r="H15" s="23"/>
      <c r="I15" s="56"/>
      <c r="J15" s="22" t="s">
        <v>59</v>
      </c>
      <c r="K15" s="23"/>
      <c r="L15" s="23"/>
      <c r="M15" s="23"/>
      <c r="N15" s="23"/>
      <c r="O15" s="23"/>
      <c r="P15" s="23"/>
      <c r="Q15" s="55"/>
      <c r="R15" s="22" t="s">
        <v>72</v>
      </c>
      <c r="S15" s="23"/>
      <c r="T15" s="23"/>
      <c r="U15" s="23"/>
      <c r="V15" s="23"/>
      <c r="W15" s="23"/>
      <c r="X15" s="23"/>
    </row>
    <row r="16" spans="1:24" ht="15">
      <c r="A16" s="53"/>
      <c r="B16" s="65" t="s">
        <v>34</v>
      </c>
      <c r="C16" s="65"/>
      <c r="D16" s="65"/>
      <c r="E16" s="65"/>
      <c r="F16" s="65" t="s">
        <v>35</v>
      </c>
      <c r="G16" s="65"/>
      <c r="H16" s="65"/>
      <c r="I16" s="58"/>
      <c r="J16" s="65" t="s">
        <v>34</v>
      </c>
      <c r="K16" s="65"/>
      <c r="L16" s="65"/>
      <c r="M16" s="65"/>
      <c r="N16" s="65" t="s">
        <v>35</v>
      </c>
      <c r="O16" s="65"/>
      <c r="P16" s="65"/>
      <c r="Q16" s="55"/>
      <c r="R16" s="65" t="s">
        <v>34</v>
      </c>
      <c r="S16" s="65"/>
      <c r="T16" s="65"/>
      <c r="U16" s="65"/>
      <c r="V16" s="65" t="s">
        <v>35</v>
      </c>
      <c r="W16" s="65"/>
      <c r="X16" s="65"/>
    </row>
    <row r="17" spans="1:24" ht="15">
      <c r="A17" s="30"/>
      <c r="B17" s="31" t="s">
        <v>7</v>
      </c>
      <c r="C17" s="31" t="s">
        <v>8</v>
      </c>
      <c r="D17" s="31" t="s">
        <v>9</v>
      </c>
      <c r="E17" s="31"/>
      <c r="F17" s="31" t="s">
        <v>7</v>
      </c>
      <c r="G17" s="31" t="s">
        <v>8</v>
      </c>
      <c r="H17" s="31" t="s">
        <v>9</v>
      </c>
      <c r="I17" s="64"/>
      <c r="J17" s="31" t="s">
        <v>7</v>
      </c>
      <c r="K17" s="31" t="s">
        <v>8</v>
      </c>
      <c r="L17" s="31" t="s">
        <v>9</v>
      </c>
      <c r="M17" s="31"/>
      <c r="N17" s="31" t="s">
        <v>7</v>
      </c>
      <c r="O17" s="31" t="s">
        <v>8</v>
      </c>
      <c r="P17" s="31" t="s">
        <v>9</v>
      </c>
      <c r="Q17" s="55"/>
      <c r="R17" s="31" t="s">
        <v>7</v>
      </c>
      <c r="S17" s="31" t="s">
        <v>8</v>
      </c>
      <c r="T17" s="31" t="s">
        <v>9</v>
      </c>
      <c r="U17" s="31"/>
      <c r="V17" s="31" t="s">
        <v>7</v>
      </c>
      <c r="W17" s="31" t="s">
        <v>8</v>
      </c>
      <c r="X17" s="31" t="s">
        <v>9</v>
      </c>
    </row>
    <row r="18" spans="1:24" ht="15">
      <c r="A18" s="60" t="s">
        <v>36</v>
      </c>
      <c r="B18" s="79">
        <v>393</v>
      </c>
      <c r="C18" s="79">
        <v>158</v>
      </c>
      <c r="D18" s="79">
        <v>235</v>
      </c>
      <c r="E18" s="59"/>
      <c r="F18" s="79">
        <v>11</v>
      </c>
      <c r="G18" s="79">
        <v>0</v>
      </c>
      <c r="H18" s="79">
        <v>11</v>
      </c>
      <c r="I18" s="59"/>
      <c r="J18" s="79">
        <v>397</v>
      </c>
      <c r="K18" s="79">
        <v>139</v>
      </c>
      <c r="L18" s="79">
        <v>258</v>
      </c>
      <c r="M18" s="59"/>
      <c r="N18" s="79">
        <v>12</v>
      </c>
      <c r="O18" s="79">
        <v>1</v>
      </c>
      <c r="P18" s="79">
        <v>11</v>
      </c>
      <c r="Q18" s="55"/>
      <c r="R18" s="79">
        <v>372</v>
      </c>
      <c r="S18" s="79">
        <v>139</v>
      </c>
      <c r="T18" s="79">
        <v>233</v>
      </c>
      <c r="V18" s="21">
        <v>23</v>
      </c>
      <c r="W18" s="21">
        <v>5</v>
      </c>
      <c r="X18" s="21">
        <v>18</v>
      </c>
    </row>
    <row r="19" spans="1:24" ht="15">
      <c r="A19" s="60" t="s">
        <v>40</v>
      </c>
      <c r="B19" s="79">
        <v>364</v>
      </c>
      <c r="C19" s="79">
        <v>69</v>
      </c>
      <c r="D19" s="79">
        <v>295</v>
      </c>
      <c r="E19" s="59"/>
      <c r="F19" s="79">
        <v>21</v>
      </c>
      <c r="G19" s="79">
        <v>3</v>
      </c>
      <c r="H19" s="79">
        <v>18</v>
      </c>
      <c r="I19" s="59"/>
      <c r="J19" s="79">
        <v>386</v>
      </c>
      <c r="K19" s="79">
        <v>56</v>
      </c>
      <c r="L19" s="79">
        <v>330</v>
      </c>
      <c r="M19" s="59"/>
      <c r="N19" s="79">
        <v>21</v>
      </c>
      <c r="O19" s="79">
        <v>4</v>
      </c>
      <c r="P19" s="79">
        <v>17</v>
      </c>
      <c r="Q19" s="55"/>
      <c r="R19" s="21">
        <v>338</v>
      </c>
      <c r="S19" s="21">
        <v>59</v>
      </c>
      <c r="T19" s="21">
        <v>279</v>
      </c>
      <c r="V19" s="21">
        <v>7</v>
      </c>
      <c r="W19" s="21">
        <v>1</v>
      </c>
      <c r="X19" s="21">
        <v>6</v>
      </c>
    </row>
    <row r="20" spans="1:24" ht="15">
      <c r="A20" s="60" t="s">
        <v>37</v>
      </c>
      <c r="B20" s="79">
        <v>1447</v>
      </c>
      <c r="C20" s="79">
        <v>443</v>
      </c>
      <c r="D20" s="79">
        <v>1004</v>
      </c>
      <c r="E20" s="59"/>
      <c r="F20" s="79">
        <v>97</v>
      </c>
      <c r="G20" s="79">
        <v>28</v>
      </c>
      <c r="H20" s="79">
        <v>69</v>
      </c>
      <c r="I20" s="59"/>
      <c r="J20" s="79">
        <v>1462</v>
      </c>
      <c r="K20" s="79">
        <v>519</v>
      </c>
      <c r="L20" s="79">
        <v>943</v>
      </c>
      <c r="M20" s="59"/>
      <c r="N20" s="79">
        <v>100</v>
      </c>
      <c r="O20" s="79">
        <v>34</v>
      </c>
      <c r="P20" s="79">
        <v>66</v>
      </c>
      <c r="Q20" s="55"/>
      <c r="R20" s="21">
        <v>1580</v>
      </c>
      <c r="S20" s="21">
        <v>518</v>
      </c>
      <c r="T20" s="21">
        <v>1062</v>
      </c>
      <c r="V20" s="21">
        <v>126</v>
      </c>
      <c r="W20" s="21">
        <v>29</v>
      </c>
      <c r="X20" s="21">
        <v>97</v>
      </c>
    </row>
    <row r="21" spans="1:24" ht="15">
      <c r="A21" s="60" t="s">
        <v>41</v>
      </c>
      <c r="B21" s="79">
        <v>98</v>
      </c>
      <c r="C21" s="79">
        <v>16</v>
      </c>
      <c r="D21" s="79">
        <v>82</v>
      </c>
      <c r="E21" s="59"/>
      <c r="F21" s="79">
        <v>41</v>
      </c>
      <c r="G21" s="79">
        <v>9</v>
      </c>
      <c r="H21" s="79">
        <v>32</v>
      </c>
      <c r="I21" s="59"/>
      <c r="J21" s="79">
        <v>113</v>
      </c>
      <c r="K21" s="79">
        <v>20</v>
      </c>
      <c r="L21" s="79">
        <v>93</v>
      </c>
      <c r="M21" s="59"/>
      <c r="N21" s="79">
        <v>15</v>
      </c>
      <c r="O21" s="79">
        <v>4</v>
      </c>
      <c r="P21" s="79">
        <v>11</v>
      </c>
      <c r="Q21" s="55"/>
      <c r="R21" s="21">
        <v>101</v>
      </c>
      <c r="S21" s="21">
        <v>10</v>
      </c>
      <c r="T21" s="21">
        <v>91</v>
      </c>
      <c r="V21" s="21">
        <v>29</v>
      </c>
      <c r="W21" s="21">
        <v>4</v>
      </c>
      <c r="X21" s="21">
        <v>25</v>
      </c>
    </row>
    <row r="22" spans="1:24" ht="15">
      <c r="A22" s="60" t="s">
        <v>38</v>
      </c>
      <c r="B22" s="79">
        <v>1487</v>
      </c>
      <c r="C22" s="79">
        <v>396</v>
      </c>
      <c r="D22" s="79">
        <v>1091</v>
      </c>
      <c r="E22" s="59"/>
      <c r="F22" s="79">
        <v>110</v>
      </c>
      <c r="G22" s="79">
        <v>31</v>
      </c>
      <c r="H22" s="79">
        <v>79</v>
      </c>
      <c r="I22" s="59"/>
      <c r="J22" s="79">
        <v>1353</v>
      </c>
      <c r="K22" s="79">
        <v>364</v>
      </c>
      <c r="L22" s="79">
        <v>989</v>
      </c>
      <c r="M22" s="59"/>
      <c r="N22" s="79">
        <v>162</v>
      </c>
      <c r="O22" s="79">
        <v>52</v>
      </c>
      <c r="P22" s="79">
        <v>110</v>
      </c>
      <c r="Q22" s="55"/>
      <c r="R22" s="21">
        <v>1384</v>
      </c>
      <c r="S22" s="21">
        <v>371</v>
      </c>
      <c r="T22" s="21">
        <v>1013</v>
      </c>
      <c r="V22" s="21">
        <v>175</v>
      </c>
      <c r="W22" s="21">
        <v>42</v>
      </c>
      <c r="X22" s="21">
        <v>133</v>
      </c>
    </row>
    <row r="23" spans="1:24" ht="15">
      <c r="A23" s="60" t="s">
        <v>39</v>
      </c>
      <c r="B23" s="79">
        <v>2296</v>
      </c>
      <c r="C23" s="79">
        <v>1016</v>
      </c>
      <c r="D23" s="79">
        <v>1280</v>
      </c>
      <c r="E23" s="59"/>
      <c r="F23" s="79">
        <v>214</v>
      </c>
      <c r="G23" s="79">
        <v>84</v>
      </c>
      <c r="H23" s="79">
        <v>130</v>
      </c>
      <c r="I23" s="59"/>
      <c r="J23" s="79">
        <v>2494</v>
      </c>
      <c r="K23" s="79">
        <v>1165</v>
      </c>
      <c r="L23" s="79">
        <v>1329</v>
      </c>
      <c r="M23" s="59"/>
      <c r="N23" s="79">
        <v>232</v>
      </c>
      <c r="O23" s="79">
        <v>84</v>
      </c>
      <c r="P23" s="79">
        <v>148</v>
      </c>
      <c r="Q23" s="55"/>
      <c r="R23" s="21">
        <v>2370</v>
      </c>
      <c r="S23" s="21">
        <v>1036</v>
      </c>
      <c r="T23" s="21">
        <v>1334</v>
      </c>
      <c r="V23" s="21">
        <v>289</v>
      </c>
      <c r="W23" s="21">
        <v>107</v>
      </c>
      <c r="X23" s="21">
        <v>182</v>
      </c>
    </row>
    <row r="24" spans="1:24" s="35" customFormat="1" ht="15">
      <c r="A24" s="82" t="s">
        <v>7</v>
      </c>
      <c r="B24" s="83">
        <f>SUM(B18:B23)</f>
        <v>6085</v>
      </c>
      <c r="C24" s="83">
        <f>SUM(C18:C23)</f>
        <v>2098</v>
      </c>
      <c r="D24" s="83">
        <f>SUM(D18:D23)</f>
        <v>3987</v>
      </c>
      <c r="E24" s="83"/>
      <c r="F24" s="83">
        <f>SUM(F18:F23)</f>
        <v>494</v>
      </c>
      <c r="G24" s="83">
        <f>SUM(G18:G23)</f>
        <v>155</v>
      </c>
      <c r="H24" s="83">
        <f>SUM(H18:H23)</f>
        <v>339</v>
      </c>
      <c r="I24" s="83"/>
      <c r="J24" s="83">
        <f>SUM(J18:J23)</f>
        <v>6205</v>
      </c>
      <c r="K24" s="83">
        <f>SUM(K18:K23)</f>
        <v>2263</v>
      </c>
      <c r="L24" s="83">
        <f>SUM(L18:L23)</f>
        <v>3942</v>
      </c>
      <c r="M24" s="83"/>
      <c r="N24" s="83">
        <f>SUM(N18:N23)</f>
        <v>542</v>
      </c>
      <c r="O24" s="83">
        <f>SUM(O18:O23)</f>
        <v>179</v>
      </c>
      <c r="P24" s="83">
        <f>SUM(P18:P23)</f>
        <v>363</v>
      </c>
      <c r="Q24" s="84"/>
      <c r="R24" s="85">
        <f>SUM(R18:R23)</f>
        <v>6145</v>
      </c>
      <c r="S24" s="85">
        <f>SUM(S18:S23)</f>
        <v>2133</v>
      </c>
      <c r="T24" s="85">
        <f>SUM(T18:T23)</f>
        <v>4012</v>
      </c>
      <c r="V24" s="35">
        <f>SUM(V18:V23)</f>
        <v>649</v>
      </c>
      <c r="W24" s="35">
        <f>SUM(W18:W23)</f>
        <v>188</v>
      </c>
      <c r="X24" s="35">
        <f>SUM(X18:X23)</f>
        <v>461</v>
      </c>
    </row>
    <row r="25" spans="1:17" ht="15">
      <c r="A25" s="30"/>
      <c r="B25" s="30"/>
      <c r="C25" s="30"/>
      <c r="D25" s="30"/>
      <c r="E25" s="30"/>
      <c r="F25" s="30"/>
      <c r="G25" s="30"/>
      <c r="H25" s="30"/>
      <c r="I25" s="30"/>
      <c r="Q25" s="55"/>
    </row>
    <row r="26" spans="1:12" ht="15">
      <c r="A26" s="36" t="s">
        <v>4</v>
      </c>
      <c r="B26" s="16"/>
      <c r="C26" s="28"/>
      <c r="D26" s="28"/>
      <c r="E26" s="28"/>
      <c r="I26" s="28"/>
      <c r="J26" s="28"/>
      <c r="K26" s="28"/>
      <c r="L26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X60"/>
  <sheetViews>
    <sheetView zoomScalePageLayoutView="0" workbookViewId="0" topLeftCell="A1">
      <selection activeCell="U32" sqref="U32"/>
    </sheetView>
  </sheetViews>
  <sheetFormatPr defaultColWidth="30.8515625" defaultRowHeight="15"/>
  <cols>
    <col min="1" max="1" width="24.7109375" style="7" customWidth="1"/>
    <col min="2" max="2" width="11.7109375" style="7" customWidth="1"/>
    <col min="3" max="3" width="12.00390625" style="7" customWidth="1"/>
    <col min="4" max="4" width="11.8515625" style="7" customWidth="1"/>
    <col min="5" max="5" width="2.00390625" style="7" customWidth="1"/>
    <col min="6" max="6" width="13.57421875" style="7" customWidth="1"/>
    <col min="7" max="7" width="13.140625" style="7" customWidth="1"/>
    <col min="8" max="8" width="10.7109375" style="7" customWidth="1"/>
    <col min="9" max="9" width="1.7109375" style="7" customWidth="1"/>
    <col min="10" max="10" width="16.421875" style="7" customWidth="1"/>
    <col min="11" max="11" width="8.8515625" style="7" customWidth="1"/>
    <col min="12" max="12" width="10.00390625" style="7" customWidth="1"/>
    <col min="13" max="13" width="1.8515625" style="7" customWidth="1"/>
    <col min="14" max="14" width="9.140625" style="7" customWidth="1"/>
    <col min="15" max="15" width="10.00390625" style="7" customWidth="1"/>
    <col min="16" max="16" width="8.421875" style="7" customWidth="1"/>
    <col min="17" max="17" width="2.57421875" style="7" customWidth="1"/>
    <col min="18" max="18" width="16.57421875" style="7" customWidth="1"/>
    <col min="19" max="19" width="10.140625" style="7" customWidth="1"/>
    <col min="20" max="20" width="8.421875" style="7" customWidth="1"/>
    <col min="21" max="21" width="2.421875" style="7" customWidth="1"/>
    <col min="22" max="22" width="9.421875" style="7" customWidth="1"/>
    <col min="23" max="23" width="9.00390625" style="7" customWidth="1"/>
    <col min="24" max="24" width="8.57421875" style="7" customWidth="1"/>
    <col min="25" max="16384" width="30.8515625" style="7" customWidth="1"/>
  </cols>
  <sheetData>
    <row r="1" ht="15">
      <c r="A1" s="12" t="s">
        <v>74</v>
      </c>
    </row>
    <row r="4" spans="2:24" ht="12.75">
      <c r="B4" s="14" t="s">
        <v>56</v>
      </c>
      <c r="C4" s="13"/>
      <c r="D4" s="13"/>
      <c r="E4" s="13"/>
      <c r="F4" s="13"/>
      <c r="G4" s="13"/>
      <c r="H4" s="13"/>
      <c r="J4" s="14" t="s">
        <v>58</v>
      </c>
      <c r="K4" s="13"/>
      <c r="L4" s="13"/>
      <c r="M4" s="13"/>
      <c r="N4" s="13"/>
      <c r="O4" s="13"/>
      <c r="P4" s="13"/>
      <c r="R4" s="14" t="s">
        <v>71</v>
      </c>
      <c r="S4" s="13"/>
      <c r="T4" s="13"/>
      <c r="U4" s="13"/>
      <c r="V4" s="13"/>
      <c r="W4" s="13"/>
      <c r="X4" s="13"/>
    </row>
    <row r="5" spans="2:24" ht="12.75">
      <c r="B5" s="13" t="s">
        <v>10</v>
      </c>
      <c r="C5" s="13"/>
      <c r="D5" s="13"/>
      <c r="F5" s="13" t="s">
        <v>11</v>
      </c>
      <c r="G5" s="13"/>
      <c r="H5" s="13"/>
      <c r="J5" s="13" t="s">
        <v>10</v>
      </c>
      <c r="K5" s="13"/>
      <c r="L5" s="13"/>
      <c r="N5" s="13" t="s">
        <v>11</v>
      </c>
      <c r="O5" s="13"/>
      <c r="P5" s="13"/>
      <c r="R5" s="13" t="s">
        <v>10</v>
      </c>
      <c r="S5" s="13"/>
      <c r="T5" s="13"/>
      <c r="V5" s="13" t="s">
        <v>11</v>
      </c>
      <c r="W5" s="13"/>
      <c r="X5" s="13"/>
    </row>
    <row r="6" spans="2:24" ht="12.75">
      <c r="B6" s="7" t="s">
        <v>7</v>
      </c>
      <c r="C6" s="37" t="s">
        <v>8</v>
      </c>
      <c r="D6" s="37" t="s">
        <v>9</v>
      </c>
      <c r="F6" s="7" t="s">
        <v>7</v>
      </c>
      <c r="G6" s="37" t="s">
        <v>8</v>
      </c>
      <c r="H6" s="37" t="s">
        <v>9</v>
      </c>
      <c r="J6" s="7" t="s">
        <v>7</v>
      </c>
      <c r="K6" s="37" t="s">
        <v>8</v>
      </c>
      <c r="L6" s="37" t="s">
        <v>9</v>
      </c>
      <c r="N6" s="7" t="s">
        <v>7</v>
      </c>
      <c r="O6" s="37" t="s">
        <v>8</v>
      </c>
      <c r="P6" s="37" t="s">
        <v>9</v>
      </c>
      <c r="R6" s="7" t="s">
        <v>7</v>
      </c>
      <c r="S6" s="37" t="s">
        <v>8</v>
      </c>
      <c r="T6" s="37" t="s">
        <v>9</v>
      </c>
      <c r="V6" s="7" t="s">
        <v>7</v>
      </c>
      <c r="W6" s="37" t="s">
        <v>8</v>
      </c>
      <c r="X6" s="37" t="s">
        <v>9</v>
      </c>
    </row>
    <row r="7" spans="1:24" ht="12.75">
      <c r="A7" s="7" t="s">
        <v>64</v>
      </c>
      <c r="B7" s="7">
        <v>5173</v>
      </c>
      <c r="C7" s="7">
        <v>1767</v>
      </c>
      <c r="D7" s="7">
        <v>3406</v>
      </c>
      <c r="E7" s="9"/>
      <c r="F7" s="7">
        <v>36201</v>
      </c>
      <c r="G7" s="7">
        <v>12940</v>
      </c>
      <c r="H7" s="7">
        <v>23261</v>
      </c>
      <c r="J7" s="7">
        <v>5185</v>
      </c>
      <c r="K7" s="7">
        <v>1829</v>
      </c>
      <c r="L7" s="7">
        <v>3356</v>
      </c>
      <c r="M7" s="9"/>
      <c r="N7" s="7">
        <v>35189</v>
      </c>
      <c r="O7" s="7">
        <v>12703</v>
      </c>
      <c r="P7" s="7">
        <v>22486</v>
      </c>
      <c r="R7" s="9">
        <v>5278</v>
      </c>
      <c r="S7" s="9">
        <v>1916</v>
      </c>
      <c r="T7" s="9">
        <v>3362</v>
      </c>
      <c r="U7" s="9"/>
      <c r="V7" s="9">
        <v>34833</v>
      </c>
      <c r="W7" s="9">
        <v>12702</v>
      </c>
      <c r="X7" s="9">
        <v>22131</v>
      </c>
    </row>
    <row r="8" spans="1:24" ht="12.75">
      <c r="A8" s="7" t="s">
        <v>65</v>
      </c>
      <c r="B8" s="7">
        <v>2641</v>
      </c>
      <c r="C8" s="7">
        <v>1646</v>
      </c>
      <c r="D8" s="7">
        <v>995</v>
      </c>
      <c r="E8" s="9"/>
      <c r="F8" s="7">
        <v>19569</v>
      </c>
      <c r="G8" s="7">
        <v>13347</v>
      </c>
      <c r="H8" s="7">
        <v>6222</v>
      </c>
      <c r="J8" s="7">
        <v>2410</v>
      </c>
      <c r="K8" s="7">
        <v>1571</v>
      </c>
      <c r="L8" s="7">
        <v>839</v>
      </c>
      <c r="M8" s="9"/>
      <c r="N8" s="7">
        <v>19386</v>
      </c>
      <c r="O8" s="7">
        <v>13263</v>
      </c>
      <c r="P8" s="7">
        <v>6123</v>
      </c>
      <c r="R8" s="9">
        <v>2585</v>
      </c>
      <c r="S8" s="9">
        <v>1687</v>
      </c>
      <c r="T8" s="9">
        <v>898</v>
      </c>
      <c r="U8" s="9"/>
      <c r="V8" s="9">
        <v>18343</v>
      </c>
      <c r="W8" s="9">
        <v>12499</v>
      </c>
      <c r="X8" s="9">
        <v>5844</v>
      </c>
    </row>
    <row r="9" spans="1:24" ht="12.75">
      <c r="A9" s="7" t="s">
        <v>6</v>
      </c>
      <c r="B9" s="7">
        <v>379</v>
      </c>
      <c r="C9" s="7">
        <v>198</v>
      </c>
      <c r="D9" s="7">
        <v>181</v>
      </c>
      <c r="E9" s="9"/>
      <c r="F9" s="7">
        <v>2362</v>
      </c>
      <c r="G9" s="7">
        <v>1307</v>
      </c>
      <c r="H9" s="7">
        <v>1055</v>
      </c>
      <c r="J9" s="7">
        <v>445</v>
      </c>
      <c r="K9" s="7">
        <v>233</v>
      </c>
      <c r="L9" s="7">
        <v>212</v>
      </c>
      <c r="M9" s="9"/>
      <c r="N9" s="7">
        <v>2385</v>
      </c>
      <c r="O9" s="7">
        <v>1313</v>
      </c>
      <c r="P9" s="7">
        <v>1072</v>
      </c>
      <c r="R9" s="9">
        <v>484</v>
      </c>
      <c r="S9" s="9">
        <v>230</v>
      </c>
      <c r="T9" s="9">
        <v>254</v>
      </c>
      <c r="U9" s="9"/>
      <c r="V9" s="9">
        <v>2433</v>
      </c>
      <c r="W9" s="9">
        <v>1332</v>
      </c>
      <c r="X9" s="9">
        <v>1101</v>
      </c>
    </row>
    <row r="10" spans="1:24" ht="14.25">
      <c r="A10" s="7" t="s">
        <v>67</v>
      </c>
      <c r="B10" s="7">
        <v>315</v>
      </c>
      <c r="C10" s="7">
        <v>136</v>
      </c>
      <c r="D10" s="7">
        <v>279</v>
      </c>
      <c r="E10" s="9"/>
      <c r="F10" s="7">
        <v>1986</v>
      </c>
      <c r="G10" s="7">
        <v>847</v>
      </c>
      <c r="H10" s="7">
        <v>1139</v>
      </c>
      <c r="J10" s="7">
        <v>356</v>
      </c>
      <c r="K10" s="7">
        <v>149</v>
      </c>
      <c r="L10" s="7">
        <v>207</v>
      </c>
      <c r="N10" s="7">
        <v>2039</v>
      </c>
      <c r="O10" s="7">
        <v>883</v>
      </c>
      <c r="P10" s="7">
        <v>1156</v>
      </c>
      <c r="R10" s="9">
        <v>328</v>
      </c>
      <c r="S10" s="9">
        <v>140</v>
      </c>
      <c r="T10" s="9">
        <v>188</v>
      </c>
      <c r="U10" s="9"/>
      <c r="V10" s="9">
        <v>1985</v>
      </c>
      <c r="W10" s="9">
        <v>875</v>
      </c>
      <c r="X10" s="9">
        <v>1110</v>
      </c>
    </row>
    <row r="11" spans="1:24" ht="12.75">
      <c r="A11" s="7" t="s">
        <v>66</v>
      </c>
      <c r="B11" s="7">
        <v>325</v>
      </c>
      <c r="C11" s="7">
        <v>314</v>
      </c>
      <c r="D11" s="7">
        <v>11</v>
      </c>
      <c r="E11" s="9"/>
      <c r="F11" s="7">
        <v>837</v>
      </c>
      <c r="G11" s="7">
        <v>808</v>
      </c>
      <c r="H11" s="7">
        <v>29</v>
      </c>
      <c r="J11" s="7">
        <v>303</v>
      </c>
      <c r="K11" s="7">
        <v>291</v>
      </c>
      <c r="L11" s="7">
        <v>12</v>
      </c>
      <c r="N11" s="7">
        <v>851</v>
      </c>
      <c r="O11" s="7">
        <v>824</v>
      </c>
      <c r="P11" s="7">
        <v>27</v>
      </c>
      <c r="R11" s="9">
        <v>347</v>
      </c>
      <c r="S11" s="9">
        <v>333</v>
      </c>
      <c r="T11" s="9">
        <v>14</v>
      </c>
      <c r="U11" s="9"/>
      <c r="V11" s="9">
        <v>929</v>
      </c>
      <c r="W11" s="9">
        <v>896</v>
      </c>
      <c r="X11" s="9">
        <v>33</v>
      </c>
    </row>
    <row r="12" spans="1:24" ht="12.75">
      <c r="A12" s="6" t="s">
        <v>7</v>
      </c>
      <c r="B12" s="24">
        <f>SUM(B7:B11)</f>
        <v>8833</v>
      </c>
      <c r="C12" s="24">
        <f aca="true" t="shared" si="0" ref="C12:P12">SUM(C7:C11)</f>
        <v>4061</v>
      </c>
      <c r="D12" s="24">
        <f t="shared" si="0"/>
        <v>4872</v>
      </c>
      <c r="E12" s="24"/>
      <c r="F12" s="24">
        <f t="shared" si="0"/>
        <v>60955</v>
      </c>
      <c r="G12" s="24">
        <f t="shared" si="0"/>
        <v>29249</v>
      </c>
      <c r="H12" s="24">
        <f t="shared" si="0"/>
        <v>31706</v>
      </c>
      <c r="I12" s="24"/>
      <c r="J12" s="24">
        <f t="shared" si="0"/>
        <v>8699</v>
      </c>
      <c r="K12" s="24">
        <f t="shared" si="0"/>
        <v>4073</v>
      </c>
      <c r="L12" s="24">
        <f t="shared" si="0"/>
        <v>4626</v>
      </c>
      <c r="M12" s="24"/>
      <c r="N12" s="24">
        <f t="shared" si="0"/>
        <v>59850</v>
      </c>
      <c r="O12" s="24">
        <f t="shared" si="0"/>
        <v>28986</v>
      </c>
      <c r="P12" s="24">
        <f t="shared" si="0"/>
        <v>30864</v>
      </c>
      <c r="R12" s="24">
        <f>SUM(R7:R11)</f>
        <v>9022</v>
      </c>
      <c r="S12" s="24">
        <f>SUM(S7:S11)</f>
        <v>4306</v>
      </c>
      <c r="T12" s="24">
        <f>SUM(T7:T11)</f>
        <v>4716</v>
      </c>
      <c r="U12" s="24"/>
      <c r="V12" s="24">
        <f>SUM(V7:V11)</f>
        <v>58523</v>
      </c>
      <c r="W12" s="24">
        <f>SUM(W7:W11)</f>
        <v>28304</v>
      </c>
      <c r="X12" s="24">
        <f>SUM(X7:X11)</f>
        <v>30219</v>
      </c>
    </row>
    <row r="13" spans="2:24" ht="12.75">
      <c r="B13" s="9"/>
      <c r="C13" s="26"/>
      <c r="D13" s="26"/>
      <c r="E13" s="9"/>
      <c r="F13" s="9"/>
      <c r="G13" s="26"/>
      <c r="H13" s="26"/>
      <c r="J13" s="9"/>
      <c r="K13" s="26"/>
      <c r="L13" s="26"/>
      <c r="M13" s="9"/>
      <c r="N13" s="9"/>
      <c r="O13" s="26"/>
      <c r="P13" s="26"/>
      <c r="R13" s="9"/>
      <c r="S13" s="26"/>
      <c r="T13" s="26"/>
      <c r="U13" s="9"/>
      <c r="V13" s="9"/>
      <c r="W13" s="26"/>
      <c r="X13" s="26"/>
    </row>
    <row r="14" spans="2:24" ht="12.75">
      <c r="B14" s="22" t="s">
        <v>57</v>
      </c>
      <c r="C14" s="29"/>
      <c r="D14" s="29"/>
      <c r="E14" s="23"/>
      <c r="F14" s="23"/>
      <c r="G14" s="29"/>
      <c r="H14" s="29"/>
      <c r="J14" s="22" t="s">
        <v>59</v>
      </c>
      <c r="K14" s="29"/>
      <c r="L14" s="29"/>
      <c r="M14" s="23"/>
      <c r="N14" s="23"/>
      <c r="O14" s="29"/>
      <c r="P14" s="29"/>
      <c r="R14" s="22" t="s">
        <v>72</v>
      </c>
      <c r="S14" s="29"/>
      <c r="T14" s="29"/>
      <c r="U14" s="23"/>
      <c r="V14" s="23"/>
      <c r="W14" s="29"/>
      <c r="X14" s="29"/>
    </row>
    <row r="15" spans="2:24" ht="12.75">
      <c r="B15" s="23" t="s">
        <v>12</v>
      </c>
      <c r="C15" s="29"/>
      <c r="D15" s="29"/>
      <c r="E15" s="9"/>
      <c r="F15" s="23" t="s">
        <v>13</v>
      </c>
      <c r="G15" s="29"/>
      <c r="H15" s="29"/>
      <c r="J15" s="23" t="s">
        <v>12</v>
      </c>
      <c r="K15" s="29"/>
      <c r="L15" s="29"/>
      <c r="M15" s="9"/>
      <c r="N15" s="23" t="s">
        <v>13</v>
      </c>
      <c r="O15" s="29"/>
      <c r="P15" s="29"/>
      <c r="R15" s="23" t="s">
        <v>12</v>
      </c>
      <c r="S15" s="29"/>
      <c r="T15" s="29"/>
      <c r="U15" s="9"/>
      <c r="V15" s="23" t="s">
        <v>13</v>
      </c>
      <c r="W15" s="29"/>
      <c r="X15" s="29"/>
    </row>
    <row r="16" spans="2:24" ht="12.75">
      <c r="B16" s="9" t="s">
        <v>7</v>
      </c>
      <c r="C16" s="26" t="s">
        <v>8</v>
      </c>
      <c r="D16" s="26" t="s">
        <v>9</v>
      </c>
      <c r="E16" s="9"/>
      <c r="F16" s="9" t="s">
        <v>7</v>
      </c>
      <c r="G16" s="26" t="s">
        <v>8</v>
      </c>
      <c r="H16" s="26" t="s">
        <v>9</v>
      </c>
      <c r="J16" s="9" t="s">
        <v>7</v>
      </c>
      <c r="K16" s="26" t="s">
        <v>8</v>
      </c>
      <c r="L16" s="26" t="s">
        <v>9</v>
      </c>
      <c r="M16" s="9"/>
      <c r="N16" s="9" t="s">
        <v>7</v>
      </c>
      <c r="O16" s="26" t="s">
        <v>8</v>
      </c>
      <c r="P16" s="26" t="s">
        <v>9</v>
      </c>
      <c r="R16" s="9" t="s">
        <v>7</v>
      </c>
      <c r="S16" s="26" t="s">
        <v>8</v>
      </c>
      <c r="T16" s="26" t="s">
        <v>9</v>
      </c>
      <c r="U16" s="9"/>
      <c r="V16" s="9" t="s">
        <v>7</v>
      </c>
      <c r="W16" s="26" t="s">
        <v>8</v>
      </c>
      <c r="X16" s="26" t="s">
        <v>9</v>
      </c>
    </row>
    <row r="17" spans="1:24" ht="12.75">
      <c r="A17" s="7" t="s">
        <v>64</v>
      </c>
      <c r="B17" s="7">
        <v>5331</v>
      </c>
      <c r="C17" s="7">
        <v>1592</v>
      </c>
      <c r="D17" s="7">
        <v>3739</v>
      </c>
      <c r="E17" s="9"/>
      <c r="F17" s="7">
        <v>478</v>
      </c>
      <c r="G17" s="7">
        <v>176</v>
      </c>
      <c r="H17" s="7">
        <v>302</v>
      </c>
      <c r="J17" s="7">
        <v>5553</v>
      </c>
      <c r="K17" s="7">
        <v>1638</v>
      </c>
      <c r="L17" s="7">
        <v>3915</v>
      </c>
      <c r="M17" s="9"/>
      <c r="N17" s="7">
        <v>500</v>
      </c>
      <c r="O17" s="7">
        <v>211</v>
      </c>
      <c r="P17" s="7">
        <v>289</v>
      </c>
      <c r="R17" s="9">
        <v>5569</v>
      </c>
      <c r="S17" s="9">
        <v>1619</v>
      </c>
      <c r="T17" s="9">
        <v>3950</v>
      </c>
      <c r="U17" s="9"/>
      <c r="V17" s="9">
        <v>519</v>
      </c>
      <c r="W17" s="9">
        <v>191</v>
      </c>
      <c r="X17" s="9">
        <v>328</v>
      </c>
    </row>
    <row r="18" spans="1:24" ht="12.75">
      <c r="A18" s="7" t="s">
        <v>65</v>
      </c>
      <c r="B18" s="7">
        <v>2901</v>
      </c>
      <c r="C18" s="7">
        <v>1886</v>
      </c>
      <c r="D18" s="7">
        <v>1015</v>
      </c>
      <c r="E18" s="9"/>
      <c r="F18" s="7">
        <v>224</v>
      </c>
      <c r="G18" s="7">
        <v>162</v>
      </c>
      <c r="H18" s="7">
        <v>62</v>
      </c>
      <c r="J18" s="7">
        <v>3167</v>
      </c>
      <c r="K18" s="7">
        <v>1990</v>
      </c>
      <c r="L18" s="7">
        <v>1177</v>
      </c>
      <c r="M18" s="9"/>
      <c r="N18" s="7">
        <v>257</v>
      </c>
      <c r="O18" s="7">
        <v>171</v>
      </c>
      <c r="P18" s="7">
        <v>86</v>
      </c>
      <c r="R18" s="9">
        <v>3255</v>
      </c>
      <c r="S18" s="9">
        <v>2140</v>
      </c>
      <c r="T18" s="9">
        <v>1115</v>
      </c>
      <c r="U18" s="9"/>
      <c r="V18" s="9">
        <v>237</v>
      </c>
      <c r="W18" s="9">
        <v>163</v>
      </c>
      <c r="X18" s="9">
        <v>74</v>
      </c>
    </row>
    <row r="19" spans="1:24" ht="12.75">
      <c r="A19" s="7" t="s">
        <v>6</v>
      </c>
      <c r="B19" s="7">
        <v>492</v>
      </c>
      <c r="C19" s="7">
        <v>263</v>
      </c>
      <c r="D19" s="7">
        <v>229</v>
      </c>
      <c r="E19" s="9"/>
      <c r="F19" s="7">
        <v>13</v>
      </c>
      <c r="G19" s="7">
        <v>6</v>
      </c>
      <c r="H19" s="7">
        <v>7</v>
      </c>
      <c r="J19" s="7">
        <v>481</v>
      </c>
      <c r="K19" s="7">
        <v>243</v>
      </c>
      <c r="L19" s="7">
        <v>238</v>
      </c>
      <c r="M19" s="9"/>
      <c r="N19" s="7">
        <v>16</v>
      </c>
      <c r="O19" s="7">
        <v>10</v>
      </c>
      <c r="P19" s="7">
        <v>6</v>
      </c>
      <c r="R19" s="9">
        <v>507</v>
      </c>
      <c r="S19" s="9">
        <v>242</v>
      </c>
      <c r="T19" s="9">
        <v>265</v>
      </c>
      <c r="U19" s="9"/>
      <c r="V19" s="9">
        <v>19</v>
      </c>
      <c r="W19" s="9">
        <v>10</v>
      </c>
      <c r="X19" s="9">
        <v>9</v>
      </c>
    </row>
    <row r="20" spans="1:24" ht="14.25">
      <c r="A20" s="7" t="s">
        <v>67</v>
      </c>
      <c r="B20" s="7">
        <v>427</v>
      </c>
      <c r="C20" s="7">
        <v>163</v>
      </c>
      <c r="D20" s="7">
        <v>264</v>
      </c>
      <c r="E20" s="9"/>
      <c r="F20" s="7">
        <v>14</v>
      </c>
      <c r="G20" s="7">
        <v>8</v>
      </c>
      <c r="H20" s="7">
        <v>6</v>
      </c>
      <c r="J20" s="7">
        <v>392</v>
      </c>
      <c r="K20" s="7">
        <v>157</v>
      </c>
      <c r="L20" s="7">
        <v>235</v>
      </c>
      <c r="M20" s="9"/>
      <c r="N20" s="7">
        <v>20</v>
      </c>
      <c r="O20" s="7">
        <v>8</v>
      </c>
      <c r="P20" s="7">
        <v>12</v>
      </c>
      <c r="R20" s="9">
        <v>441</v>
      </c>
      <c r="S20" s="9">
        <v>188</v>
      </c>
      <c r="T20" s="9">
        <v>253</v>
      </c>
      <c r="U20" s="9"/>
      <c r="V20" s="9">
        <v>24</v>
      </c>
      <c r="W20" s="9">
        <v>10</v>
      </c>
      <c r="X20" s="9">
        <v>14</v>
      </c>
    </row>
    <row r="21" spans="1:24" ht="12.75">
      <c r="A21" s="7" t="s">
        <v>66</v>
      </c>
      <c r="B21" s="7">
        <v>125</v>
      </c>
      <c r="C21" s="7">
        <v>123</v>
      </c>
      <c r="D21" s="7">
        <v>2</v>
      </c>
      <c r="E21" s="9"/>
      <c r="F21" s="7">
        <v>6</v>
      </c>
      <c r="G21" s="7">
        <v>5</v>
      </c>
      <c r="H21" s="7">
        <v>1</v>
      </c>
      <c r="J21" s="7">
        <v>299</v>
      </c>
      <c r="K21" s="7">
        <v>286</v>
      </c>
      <c r="L21" s="7">
        <v>13</v>
      </c>
      <c r="M21" s="9"/>
      <c r="N21" s="7">
        <v>6</v>
      </c>
      <c r="O21" s="7">
        <v>4</v>
      </c>
      <c r="P21" s="7">
        <v>2</v>
      </c>
      <c r="R21" s="9">
        <v>206</v>
      </c>
      <c r="S21" s="9">
        <v>202</v>
      </c>
      <c r="T21" s="9">
        <v>4</v>
      </c>
      <c r="U21" s="9"/>
      <c r="V21" s="9">
        <v>4</v>
      </c>
      <c r="W21" s="9">
        <v>4</v>
      </c>
      <c r="X21" s="9">
        <v>0</v>
      </c>
    </row>
    <row r="22" spans="1:24" ht="12.75">
      <c r="A22" s="6" t="s">
        <v>7</v>
      </c>
      <c r="B22" s="24">
        <f>SUM(B17:B21)</f>
        <v>9276</v>
      </c>
      <c r="C22" s="24">
        <f>SUM(C17:C21)</f>
        <v>4027</v>
      </c>
      <c r="D22" s="24">
        <f>SUM(D17:D21)</f>
        <v>5249</v>
      </c>
      <c r="E22" s="24"/>
      <c r="F22" s="24">
        <f>SUM(F17:F21)</f>
        <v>735</v>
      </c>
      <c r="G22" s="24">
        <f>SUM(G17:G21)</f>
        <v>357</v>
      </c>
      <c r="H22" s="24">
        <f>SUM(H17:H21)</f>
        <v>378</v>
      </c>
      <c r="J22" s="24">
        <f>SUM(J17:J21)</f>
        <v>9892</v>
      </c>
      <c r="K22" s="24">
        <f>SUM(K17:K21)</f>
        <v>4314</v>
      </c>
      <c r="L22" s="24">
        <f>SUM(L17:L21)</f>
        <v>5578</v>
      </c>
      <c r="M22" s="24"/>
      <c r="N22" s="24">
        <f>SUM(N17:N21)</f>
        <v>799</v>
      </c>
      <c r="O22" s="24">
        <f>SUM(O17:O21)</f>
        <v>404</v>
      </c>
      <c r="P22" s="24">
        <f>SUM(P17:P21)</f>
        <v>395</v>
      </c>
      <c r="R22" s="24">
        <f>SUM(R17:R21)</f>
        <v>9978</v>
      </c>
      <c r="S22" s="24">
        <f>SUM(S17:S21)</f>
        <v>4391</v>
      </c>
      <c r="T22" s="24">
        <f>SUM(T17:T21)</f>
        <v>5587</v>
      </c>
      <c r="U22" s="24"/>
      <c r="V22" s="24">
        <f>SUM(V17:V21)</f>
        <v>803</v>
      </c>
      <c r="W22" s="24">
        <f>SUM(W17:W21)</f>
        <v>378</v>
      </c>
      <c r="X22" s="24">
        <f>SUM(X17:X21)</f>
        <v>425</v>
      </c>
    </row>
    <row r="23" ht="12.75">
      <c r="A23" s="6"/>
    </row>
    <row r="24" ht="17.25">
      <c r="A24" s="66" t="s">
        <v>68</v>
      </c>
    </row>
    <row r="26" ht="12.75">
      <c r="A26" s="7" t="s">
        <v>5</v>
      </c>
    </row>
    <row r="59" spans="3:6" ht="15">
      <c r="C59" s="16"/>
      <c r="D59" s="21"/>
      <c r="E59" s="21"/>
      <c r="F59" s="21"/>
    </row>
    <row r="60" spans="3:6" ht="15">
      <c r="C60" s="16"/>
      <c r="D60" s="21"/>
      <c r="E60" s="21"/>
      <c r="F6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33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2.140625" style="1" customWidth="1"/>
    <col min="2" max="6" width="9.140625" style="1" customWidth="1"/>
    <col min="7" max="7" width="9.140625" style="4" customWidth="1"/>
    <col min="8" max="16384" width="9.140625" style="1" customWidth="1"/>
  </cols>
  <sheetData>
    <row r="1" spans="1:18" ht="15">
      <c r="A1" s="10" t="s">
        <v>70</v>
      </c>
      <c r="K1" s="41"/>
      <c r="L1" s="42"/>
      <c r="M1" s="42"/>
      <c r="N1" s="42"/>
      <c r="O1" s="42"/>
      <c r="P1" s="42"/>
      <c r="Q1" s="42"/>
      <c r="R1" s="42"/>
    </row>
    <row r="2" spans="2:18" ht="12.75">
      <c r="B2" s="1">
        <v>2000</v>
      </c>
      <c r="C2" s="1">
        <v>2005</v>
      </c>
      <c r="D2" s="1">
        <v>2008</v>
      </c>
      <c r="E2" s="1">
        <v>2009</v>
      </c>
      <c r="F2" s="1">
        <v>2010</v>
      </c>
      <c r="G2" s="4">
        <v>2011</v>
      </c>
      <c r="H2" s="1">
        <v>2012</v>
      </c>
      <c r="I2" s="1">
        <v>2013</v>
      </c>
      <c r="K2" s="43"/>
      <c r="L2" s="42"/>
      <c r="M2" s="42"/>
      <c r="N2" s="42"/>
      <c r="O2" s="42"/>
      <c r="P2" s="42"/>
      <c r="Q2" s="42"/>
      <c r="R2" s="42"/>
    </row>
    <row r="3" spans="1:18" ht="12.75">
      <c r="A3" s="2" t="s">
        <v>23</v>
      </c>
      <c r="K3" s="42"/>
      <c r="L3" s="42"/>
      <c r="M3" s="42"/>
      <c r="N3" s="42"/>
      <c r="O3" s="42"/>
      <c r="P3" s="42"/>
      <c r="Q3" s="42"/>
      <c r="R3" s="42"/>
    </row>
    <row r="4" spans="1:18" ht="12.75">
      <c r="A4" s="5" t="s">
        <v>47</v>
      </c>
      <c r="B4" s="5">
        <v>96</v>
      </c>
      <c r="C4" s="5">
        <v>78</v>
      </c>
      <c r="D4" s="5">
        <v>76</v>
      </c>
      <c r="E4" s="5">
        <v>78</v>
      </c>
      <c r="F4" s="1">
        <v>86</v>
      </c>
      <c r="G4" s="4">
        <v>76</v>
      </c>
      <c r="H4" s="4">
        <v>80</v>
      </c>
      <c r="I4" s="47">
        <v>76</v>
      </c>
      <c r="K4" s="41"/>
      <c r="L4" s="42"/>
      <c r="M4" s="42"/>
      <c r="N4" s="42"/>
      <c r="O4" s="42"/>
      <c r="P4" s="42"/>
      <c r="Q4" s="42"/>
      <c r="R4" s="42"/>
    </row>
    <row r="5" spans="1:18" ht="12.75">
      <c r="A5" s="1" t="s">
        <v>48</v>
      </c>
      <c r="B5" s="3">
        <v>4489</v>
      </c>
      <c r="C5" s="3">
        <v>4714</v>
      </c>
      <c r="D5" s="3">
        <v>4361</v>
      </c>
      <c r="E5" s="3">
        <v>4909</v>
      </c>
      <c r="F5" s="3">
        <v>6451</v>
      </c>
      <c r="G5" s="47">
        <v>4769</v>
      </c>
      <c r="H5" s="47">
        <v>4823</v>
      </c>
      <c r="I5" s="47">
        <v>4728</v>
      </c>
      <c r="K5" s="44"/>
      <c r="L5" s="44"/>
      <c r="M5" s="44"/>
      <c r="N5" s="44"/>
      <c r="O5" s="42"/>
      <c r="P5" s="42"/>
      <c r="Q5" s="42"/>
      <c r="R5" s="42"/>
    </row>
    <row r="6" spans="1:18" ht="12.75">
      <c r="A6" s="1" t="s">
        <v>24</v>
      </c>
      <c r="B6" s="3">
        <v>105676</v>
      </c>
      <c r="C6" s="3">
        <v>94617</v>
      </c>
      <c r="D6" s="3">
        <v>100570</v>
      </c>
      <c r="E6" s="3">
        <v>101560</v>
      </c>
      <c r="F6" s="3">
        <v>99954</v>
      </c>
      <c r="G6" s="47">
        <v>100487</v>
      </c>
      <c r="H6" s="47">
        <v>101172</v>
      </c>
      <c r="I6" s="47">
        <v>99834</v>
      </c>
      <c r="K6" s="42"/>
      <c r="L6" s="45"/>
      <c r="M6" s="42"/>
      <c r="N6" s="42"/>
      <c r="O6" s="45"/>
      <c r="P6" s="45"/>
      <c r="Q6" s="42"/>
      <c r="R6" s="42"/>
    </row>
    <row r="7" spans="1:18" ht="13.5">
      <c r="A7" s="1" t="s">
        <v>49</v>
      </c>
      <c r="B7" s="3">
        <v>75274</v>
      </c>
      <c r="C7" s="3">
        <v>70700</v>
      </c>
      <c r="D7" s="3">
        <v>72537</v>
      </c>
      <c r="E7" s="3">
        <v>73122</v>
      </c>
      <c r="F7" s="3">
        <v>73119</v>
      </c>
      <c r="G7" s="47">
        <v>73957</v>
      </c>
      <c r="H7" s="47">
        <v>75243</v>
      </c>
      <c r="I7" s="47">
        <v>77993</v>
      </c>
      <c r="K7" s="42"/>
      <c r="L7" s="45"/>
      <c r="M7" s="45"/>
      <c r="N7" s="45"/>
      <c r="O7" s="45"/>
      <c r="P7" s="45"/>
      <c r="Q7" s="42"/>
      <c r="R7" s="42"/>
    </row>
    <row r="8" spans="1:18" s="2" customFormat="1" ht="12.75">
      <c r="A8" s="48" t="s">
        <v>50</v>
      </c>
      <c r="B8" s="49">
        <v>60878</v>
      </c>
      <c r="C8" s="49">
        <v>55206</v>
      </c>
      <c r="D8" s="49">
        <v>56273</v>
      </c>
      <c r="E8" s="49">
        <v>55159</v>
      </c>
      <c r="F8" s="49">
        <v>56114</v>
      </c>
      <c r="G8" s="50">
        <v>57604</v>
      </c>
      <c r="H8" s="50">
        <v>57860</v>
      </c>
      <c r="I8" s="50">
        <v>60993</v>
      </c>
      <c r="K8" s="41"/>
      <c r="L8" s="51"/>
      <c r="M8" s="51"/>
      <c r="N8" s="51"/>
      <c r="O8" s="51"/>
      <c r="P8" s="51"/>
      <c r="Q8" s="41"/>
      <c r="R8" s="41"/>
    </row>
    <row r="9" spans="1:18" s="2" customFormat="1" ht="12.75">
      <c r="A9" s="48" t="s">
        <v>51</v>
      </c>
      <c r="B9" s="49">
        <f>SUM(B7-B8)</f>
        <v>14396</v>
      </c>
      <c r="C9" s="49">
        <v>15494</v>
      </c>
      <c r="D9" s="49">
        <v>16264</v>
      </c>
      <c r="E9" s="49">
        <v>17963</v>
      </c>
      <c r="F9" s="49">
        <v>17005</v>
      </c>
      <c r="G9" s="50">
        <v>16353</v>
      </c>
      <c r="H9" s="50">
        <v>17383</v>
      </c>
      <c r="I9" s="50">
        <v>17000</v>
      </c>
      <c r="K9" s="52"/>
      <c r="L9" s="51"/>
      <c r="M9" s="51"/>
      <c r="N9" s="51"/>
      <c r="O9" s="51"/>
      <c r="P9" s="51"/>
      <c r="Q9" s="41"/>
      <c r="R9" s="41"/>
    </row>
    <row r="10" spans="2:18" ht="12.75">
      <c r="B10" s="3"/>
      <c r="D10" s="3"/>
      <c r="F10" s="3"/>
      <c r="G10" s="47"/>
      <c r="H10" s="47"/>
      <c r="I10" s="47"/>
      <c r="K10" s="46"/>
      <c r="L10" s="45"/>
      <c r="M10" s="45"/>
      <c r="N10" s="45"/>
      <c r="O10" s="45"/>
      <c r="P10" s="45"/>
      <c r="Q10" s="42"/>
      <c r="R10" s="42"/>
    </row>
    <row r="11" spans="1:18" ht="12.75">
      <c r="A11" s="2" t="s">
        <v>25</v>
      </c>
      <c r="B11" s="3"/>
      <c r="D11" s="3"/>
      <c r="F11" s="3"/>
      <c r="G11" s="47"/>
      <c r="H11" s="47"/>
      <c r="I11" s="47"/>
      <c r="K11" s="42"/>
      <c r="L11" s="45"/>
      <c r="M11" s="42"/>
      <c r="N11" s="42"/>
      <c r="O11" s="45"/>
      <c r="P11" s="45"/>
      <c r="Q11" s="42"/>
      <c r="R11" s="42"/>
    </row>
    <row r="12" spans="1:18" ht="12.75">
      <c r="A12" s="5" t="s">
        <v>47</v>
      </c>
      <c r="B12" s="3">
        <v>2</v>
      </c>
      <c r="C12" s="1">
        <v>2</v>
      </c>
      <c r="D12" s="3">
        <v>2</v>
      </c>
      <c r="E12" s="1">
        <v>2</v>
      </c>
      <c r="F12" s="3">
        <v>2</v>
      </c>
      <c r="G12" s="47">
        <v>2</v>
      </c>
      <c r="H12" s="47">
        <v>2</v>
      </c>
      <c r="I12" s="47">
        <v>2</v>
      </c>
      <c r="K12" s="41"/>
      <c r="L12" s="45"/>
      <c r="M12" s="42"/>
      <c r="N12" s="42"/>
      <c r="O12" s="45"/>
      <c r="P12" s="45"/>
      <c r="Q12" s="42"/>
      <c r="R12" s="42"/>
    </row>
    <row r="13" spans="1:18" ht="12.75">
      <c r="A13" s="1" t="s">
        <v>48</v>
      </c>
      <c r="B13" s="3">
        <v>1061</v>
      </c>
      <c r="C13" s="1">
        <v>969</v>
      </c>
      <c r="D13" s="3">
        <v>1031</v>
      </c>
      <c r="E13" s="3">
        <v>1066</v>
      </c>
      <c r="F13" s="3">
        <v>1044</v>
      </c>
      <c r="G13" s="47">
        <v>1044</v>
      </c>
      <c r="H13" s="47">
        <v>1040</v>
      </c>
      <c r="I13" s="47">
        <v>1015</v>
      </c>
      <c r="K13" s="42"/>
      <c r="L13" s="45"/>
      <c r="M13" s="42"/>
      <c r="N13" s="42"/>
      <c r="O13" s="45"/>
      <c r="P13" s="45"/>
      <c r="Q13" s="42"/>
      <c r="R13" s="42"/>
    </row>
    <row r="14" spans="1:18" ht="12.75">
      <c r="A14" s="1" t="s">
        <v>24</v>
      </c>
      <c r="B14" s="3">
        <v>22258</v>
      </c>
      <c r="C14" s="3">
        <v>19549</v>
      </c>
      <c r="D14" s="3">
        <v>21317</v>
      </c>
      <c r="E14" s="3">
        <v>22247</v>
      </c>
      <c r="F14" s="3">
        <v>21806</v>
      </c>
      <c r="G14" s="47">
        <v>22186</v>
      </c>
      <c r="H14" s="47">
        <v>22042</v>
      </c>
      <c r="I14" s="47">
        <v>22218</v>
      </c>
      <c r="K14" s="42"/>
      <c r="L14" s="45"/>
      <c r="M14" s="42"/>
      <c r="N14" s="42"/>
      <c r="O14" s="45"/>
      <c r="P14" s="45"/>
      <c r="Q14" s="42"/>
      <c r="R14" s="42"/>
    </row>
    <row r="15" spans="1:18" ht="13.5">
      <c r="A15" s="1" t="s">
        <v>49</v>
      </c>
      <c r="B15" s="3">
        <v>15126</v>
      </c>
      <c r="C15" s="3">
        <v>13975</v>
      </c>
      <c r="D15" s="3">
        <v>15712</v>
      </c>
      <c r="E15" s="3">
        <v>15694</v>
      </c>
      <c r="F15" s="3">
        <v>15386</v>
      </c>
      <c r="G15" s="47">
        <v>15239</v>
      </c>
      <c r="H15" s="47">
        <v>14856</v>
      </c>
      <c r="I15" s="47">
        <v>15255</v>
      </c>
      <c r="K15" s="42"/>
      <c r="L15" s="45"/>
      <c r="M15" s="45"/>
      <c r="N15" s="45"/>
      <c r="O15" s="45"/>
      <c r="P15" s="45"/>
      <c r="Q15" s="42"/>
      <c r="R15" s="42"/>
    </row>
    <row r="16" spans="1:18" s="2" customFormat="1" ht="12.75">
      <c r="A16" s="48" t="s">
        <v>50</v>
      </c>
      <c r="B16" s="49">
        <v>12852</v>
      </c>
      <c r="C16" s="49">
        <v>11239</v>
      </c>
      <c r="D16" s="49">
        <v>12245</v>
      </c>
      <c r="E16" s="49">
        <v>12242</v>
      </c>
      <c r="F16" s="49">
        <v>11945</v>
      </c>
      <c r="G16" s="50">
        <v>11652</v>
      </c>
      <c r="H16" s="50">
        <v>11368</v>
      </c>
      <c r="I16" s="50">
        <v>11462</v>
      </c>
      <c r="K16" s="41"/>
      <c r="L16" s="51"/>
      <c r="M16" s="51"/>
      <c r="N16" s="51"/>
      <c r="O16" s="51"/>
      <c r="P16" s="51"/>
      <c r="Q16" s="41"/>
      <c r="R16" s="41"/>
    </row>
    <row r="17" spans="1:18" s="2" customFormat="1" ht="12.75">
      <c r="A17" s="48" t="s">
        <v>51</v>
      </c>
      <c r="B17" s="49">
        <f>SUM(B15-B16)</f>
        <v>2274</v>
      </c>
      <c r="C17" s="49">
        <v>2736</v>
      </c>
      <c r="D17" s="49">
        <v>3467</v>
      </c>
      <c r="E17" s="49">
        <v>3452</v>
      </c>
      <c r="F17" s="49">
        <v>3441</v>
      </c>
      <c r="G17" s="50">
        <v>3587</v>
      </c>
      <c r="H17" s="50">
        <v>3488</v>
      </c>
      <c r="I17" s="50">
        <v>3793</v>
      </c>
      <c r="K17" s="52"/>
      <c r="L17" s="51"/>
      <c r="M17" s="51"/>
      <c r="N17" s="51"/>
      <c r="O17" s="51"/>
      <c r="P17" s="51"/>
      <c r="Q17" s="41"/>
      <c r="R17" s="41"/>
    </row>
    <row r="18" spans="2:18" ht="12.75">
      <c r="B18" s="3"/>
      <c r="D18" s="3"/>
      <c r="F18" s="3"/>
      <c r="G18" s="47"/>
      <c r="H18" s="47"/>
      <c r="I18" s="47"/>
      <c r="K18" s="46"/>
      <c r="L18" s="45"/>
      <c r="M18" s="45"/>
      <c r="N18" s="45"/>
      <c r="O18" s="45"/>
      <c r="P18" s="45"/>
      <c r="Q18" s="42"/>
      <c r="R18" s="42"/>
    </row>
    <row r="19" spans="1:18" ht="13.5">
      <c r="A19" s="2" t="s">
        <v>52</v>
      </c>
      <c r="B19" s="3"/>
      <c r="D19" s="3"/>
      <c r="F19" s="3"/>
      <c r="G19" s="47"/>
      <c r="H19" s="47"/>
      <c r="I19" s="47"/>
      <c r="K19" s="42"/>
      <c r="L19" s="45"/>
      <c r="M19" s="42"/>
      <c r="N19" s="42"/>
      <c r="O19" s="45"/>
      <c r="P19" s="45"/>
      <c r="Q19" s="42"/>
      <c r="R19" s="42"/>
    </row>
    <row r="20" spans="1:18" ht="12.75">
      <c r="A20" s="1" t="s">
        <v>48</v>
      </c>
      <c r="B20" s="3">
        <v>1459</v>
      </c>
      <c r="C20" s="3">
        <v>1705</v>
      </c>
      <c r="D20" s="3">
        <v>1732</v>
      </c>
      <c r="E20" s="3">
        <v>1763</v>
      </c>
      <c r="F20" s="3">
        <v>1914</v>
      </c>
      <c r="G20" s="47">
        <v>1861</v>
      </c>
      <c r="H20" s="47">
        <v>1813</v>
      </c>
      <c r="I20" s="47">
        <v>1983</v>
      </c>
      <c r="K20" s="42"/>
      <c r="L20" s="45"/>
      <c r="M20" s="42"/>
      <c r="N20" s="42"/>
      <c r="O20" s="45"/>
      <c r="P20" s="45"/>
      <c r="Q20" s="42"/>
      <c r="R20" s="42"/>
    </row>
    <row r="21" spans="1:18" ht="12.75">
      <c r="A21" s="1" t="s">
        <v>24</v>
      </c>
      <c r="B21" s="3">
        <v>39026</v>
      </c>
      <c r="C21" s="3">
        <v>51194</v>
      </c>
      <c r="D21" s="3">
        <v>49121</v>
      </c>
      <c r="E21" s="3">
        <v>49792</v>
      </c>
      <c r="F21" s="3">
        <v>53548</v>
      </c>
      <c r="G21" s="47">
        <v>54566</v>
      </c>
      <c r="H21" s="47">
        <v>57020</v>
      </c>
      <c r="I21" s="47">
        <v>62090</v>
      </c>
      <c r="K21" s="42"/>
      <c r="L21" s="45"/>
      <c r="M21" s="45"/>
      <c r="N21" s="45"/>
      <c r="O21" s="45"/>
      <c r="P21" s="45"/>
      <c r="Q21" s="42"/>
      <c r="R21" s="42"/>
    </row>
    <row r="22" spans="1:18" s="2" customFormat="1" ht="13.5">
      <c r="A22" s="1" t="s">
        <v>49</v>
      </c>
      <c r="B22" s="3">
        <v>17940</v>
      </c>
      <c r="C22" s="3">
        <v>20469</v>
      </c>
      <c r="D22" s="3">
        <v>25402</v>
      </c>
      <c r="E22" s="3">
        <v>23490</v>
      </c>
      <c r="F22" s="3">
        <v>27999</v>
      </c>
      <c r="G22" s="47">
        <v>24574</v>
      </c>
      <c r="H22" s="47">
        <v>24948</v>
      </c>
      <c r="I22" s="47">
        <v>25735</v>
      </c>
      <c r="K22" s="41"/>
      <c r="L22" s="51"/>
      <c r="M22" s="51"/>
      <c r="N22" s="51"/>
      <c r="O22" s="51"/>
      <c r="P22" s="51"/>
      <c r="Q22" s="41"/>
      <c r="R22" s="41"/>
    </row>
    <row r="23" spans="1:18" s="2" customFormat="1" ht="12.75">
      <c r="A23" s="48" t="s">
        <v>50</v>
      </c>
      <c r="B23" s="49">
        <v>15428</v>
      </c>
      <c r="C23" s="49">
        <v>15750</v>
      </c>
      <c r="D23" s="49">
        <v>20148</v>
      </c>
      <c r="E23" s="49">
        <v>19051</v>
      </c>
      <c r="F23" s="49">
        <v>21577</v>
      </c>
      <c r="G23" s="50">
        <v>19595</v>
      </c>
      <c r="H23" s="50">
        <v>19002</v>
      </c>
      <c r="I23" s="50">
        <v>20174</v>
      </c>
      <c r="K23" s="52"/>
      <c r="L23" s="51"/>
      <c r="M23" s="51"/>
      <c r="N23" s="51"/>
      <c r="O23" s="51"/>
      <c r="P23" s="51"/>
      <c r="Q23" s="41"/>
      <c r="R23" s="41"/>
    </row>
    <row r="24" spans="1:18" ht="12.75">
      <c r="A24" s="48" t="s">
        <v>51</v>
      </c>
      <c r="B24" s="49">
        <f>SUM(B22-B23)</f>
        <v>2512</v>
      </c>
      <c r="C24" s="49">
        <v>4719</v>
      </c>
      <c r="D24" s="49">
        <v>5254</v>
      </c>
      <c r="E24" s="49">
        <v>4439</v>
      </c>
      <c r="F24" s="49">
        <v>6422</v>
      </c>
      <c r="G24" s="50">
        <v>4979</v>
      </c>
      <c r="H24" s="50">
        <v>5946</v>
      </c>
      <c r="I24" s="50">
        <v>5561</v>
      </c>
      <c r="K24" s="46"/>
      <c r="L24" s="45"/>
      <c r="M24" s="45"/>
      <c r="N24" s="45"/>
      <c r="O24" s="45"/>
      <c r="P24" s="45"/>
      <c r="Q24" s="42"/>
      <c r="R24" s="42"/>
    </row>
    <row r="25" spans="8:18" ht="12.75">
      <c r="H25" s="47"/>
      <c r="K25" s="42"/>
      <c r="L25" s="42"/>
      <c r="M25" s="42"/>
      <c r="N25" s="42"/>
      <c r="O25" s="42"/>
      <c r="P25" s="45"/>
      <c r="Q25" s="42"/>
      <c r="R25" s="42"/>
    </row>
    <row r="26" spans="1:18" ht="13.5">
      <c r="A26" s="1" t="s">
        <v>28</v>
      </c>
      <c r="K26" s="42"/>
      <c r="L26" s="42"/>
      <c r="M26" s="42"/>
      <c r="N26" s="42"/>
      <c r="O26" s="42"/>
      <c r="P26" s="42"/>
      <c r="Q26" s="42"/>
      <c r="R26" s="42"/>
    </row>
    <row r="27" spans="1:18" ht="12.75">
      <c r="A27" s="1" t="s">
        <v>53</v>
      </c>
      <c r="K27" s="42"/>
      <c r="L27" s="42"/>
      <c r="M27" s="42"/>
      <c r="N27" s="42"/>
      <c r="O27" s="42"/>
      <c r="P27" s="42"/>
      <c r="Q27" s="42"/>
      <c r="R27" s="42"/>
    </row>
    <row r="28" spans="1:18" ht="13.5">
      <c r="A28" s="1" t="s">
        <v>54</v>
      </c>
      <c r="K28" s="42"/>
      <c r="L28" s="42"/>
      <c r="M28" s="42"/>
      <c r="N28" s="42"/>
      <c r="O28" s="42"/>
      <c r="P28" s="42"/>
      <c r="Q28" s="42"/>
      <c r="R28" s="42"/>
    </row>
    <row r="29" spans="11:18" ht="12.75">
      <c r="K29" s="42"/>
      <c r="L29" s="42"/>
      <c r="M29" s="42"/>
      <c r="N29" s="42"/>
      <c r="O29" s="42"/>
      <c r="P29" s="42"/>
      <c r="Q29" s="42"/>
      <c r="R29" s="42"/>
    </row>
    <row r="30" spans="1:18" ht="12.75">
      <c r="A30" s="1" t="s">
        <v>26</v>
      </c>
      <c r="K30" s="42"/>
      <c r="L30" s="42"/>
      <c r="M30" s="42"/>
      <c r="N30" s="42"/>
      <c r="O30" s="42"/>
      <c r="P30" s="42"/>
      <c r="Q30" s="42"/>
      <c r="R30" s="42"/>
    </row>
    <row r="31" spans="1:18" ht="12.75">
      <c r="A31" s="1" t="s">
        <v>27</v>
      </c>
      <c r="K31" s="42"/>
      <c r="L31" s="42"/>
      <c r="M31" s="42"/>
      <c r="N31" s="42"/>
      <c r="O31" s="42"/>
      <c r="P31" s="42"/>
      <c r="Q31" s="42"/>
      <c r="R31" s="42"/>
    </row>
    <row r="32" spans="11:18" ht="12.75">
      <c r="K32" s="42"/>
      <c r="L32" s="42"/>
      <c r="M32" s="42"/>
      <c r="N32" s="42"/>
      <c r="O32" s="42"/>
      <c r="P32" s="42"/>
      <c r="Q32" s="42"/>
      <c r="R32" s="42"/>
    </row>
    <row r="33" spans="11:18" ht="12.75">
      <c r="K33" s="42"/>
      <c r="L33" s="42"/>
      <c r="M33" s="42"/>
      <c r="N33" s="42"/>
      <c r="O33" s="42"/>
      <c r="P33" s="42"/>
      <c r="Q33" s="42"/>
      <c r="R33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dcterms:created xsi:type="dcterms:W3CDTF">2012-12-10T12:29:50Z</dcterms:created>
  <dcterms:modified xsi:type="dcterms:W3CDTF">2016-02-17T05:29:46Z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